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5. LC Me5\2. LC data\15. elife\VOD\Data summary\"/>
    </mc:Choice>
  </mc:AlternateContent>
  <xr:revisionPtr revIDLastSave="0" documentId="13_ncr:1_{294D02E2-B56D-4D5D-A974-FA000E788A05}" xr6:coauthVersionLast="47" xr6:coauthVersionMax="47" xr10:uidLastSave="{00000000-0000-0000-0000-000000000000}"/>
  <bookViews>
    <workbookView xWindow="-120" yWindow="-120" windowWidth="38640" windowHeight="21120" tabRatio="901" xr2:uid="{00000000-000D-0000-FFFF-FFFF00000000}"/>
  </bookViews>
  <sheets>
    <sheet name="Fig. 5B-I" sheetId="36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36" l="1"/>
  <c r="W17" i="36"/>
  <c r="X16" i="36"/>
  <c r="W16" i="36"/>
  <c r="T17" i="36"/>
  <c r="S17" i="36"/>
  <c r="T16" i="36"/>
  <c r="S16" i="36"/>
  <c r="P17" i="36"/>
  <c r="O17" i="36"/>
  <c r="P16" i="36"/>
  <c r="O16" i="36"/>
  <c r="L17" i="36"/>
  <c r="K17" i="36"/>
  <c r="L16" i="36"/>
  <c r="K16" i="36"/>
  <c r="H17" i="36"/>
  <c r="H16" i="36"/>
  <c r="G16" i="36"/>
  <c r="G17" i="36"/>
  <c r="C5" i="36"/>
  <c r="C6" i="36"/>
  <c r="C7" i="36"/>
  <c r="C8" i="36"/>
  <c r="C9" i="36"/>
  <c r="C10" i="36"/>
  <c r="C11" i="36"/>
  <c r="C12" i="36"/>
  <c r="C13" i="36"/>
  <c r="C14" i="36"/>
  <c r="D17" i="36"/>
  <c r="D16" i="36"/>
  <c r="C17" i="36" l="1"/>
  <c r="C16" i="36"/>
</calcChain>
</file>

<file path=xl/sharedStrings.xml><?xml version="1.0" encoding="utf-8"?>
<sst xmlns="http://schemas.openxmlformats.org/spreadsheetml/2006/main" count="30" uniqueCount="10">
  <si>
    <t>SD</t>
    <phoneticPr fontId="1"/>
  </si>
  <si>
    <t>Non stress</t>
    <phoneticPr fontId="1"/>
  </si>
  <si>
    <t>Mean</t>
    <phoneticPr fontId="1"/>
  </si>
  <si>
    <t>stress 5d</t>
    <phoneticPr fontId="1"/>
  </si>
  <si>
    <t>Western TH level</t>
    <phoneticPr fontId="1"/>
  </si>
  <si>
    <t>Western MAO-A level</t>
    <phoneticPr fontId="1"/>
  </si>
  <si>
    <t>Western pro-AEP level</t>
    <phoneticPr fontId="1"/>
  </si>
  <si>
    <t>Western active-AEP level</t>
    <phoneticPr fontId="1"/>
  </si>
  <si>
    <t>Western tau level</t>
    <phoneticPr fontId="1"/>
  </si>
  <si>
    <t>Western N-368 level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</si>
</sst>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4" xfId="0" applyFont="1" applyBorder="1">
      <alignment vertical="center"/>
    </xf>
    <xf numFmtId="2" fontId="2" fillId="0" borderId="0" xfId="0" applyNumberFormat="1" applyFont="1">
      <alignment vertical="center"/>
    </xf>
    <xf numFmtId="2" fontId="2" fillId="0" borderId="5" xfId="0" applyNumberFormat="1" applyFont="1" applyBorder="1">
      <alignment vertical="center"/>
    </xf>
    <xf numFmtId="2" fontId="2" fillId="0" borderId="7" xfId="0" applyNumberFormat="1" applyFont="1" applyBorder="1">
      <alignment vertical="center"/>
    </xf>
    <xf numFmtId="2" fontId="2" fillId="0" borderId="8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6" xfId="0" applyNumberFormat="1" applyFont="1" applyBorder="1" applyAlignment="1">
      <alignment vertical="center" wrapText="1"/>
    </xf>
    <xf numFmtId="0" fontId="0" fillId="0" borderId="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5.%20LC%20Me5\2.%20LC%20data\Western%20blot\Western\Western%202024-0514-2.xlsx" TargetMode="External"/><Relationship Id="rId1" Type="http://schemas.openxmlformats.org/officeDocument/2006/relationships/externalLinkPath" Target="/5.%20LC%20Me5/2.%20LC%20data/Western%20blot/Western/Western%202024-0514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stern blot 1128"/>
      <sheetName val="Western blot 1201"/>
      <sheetName val="Western blot 1201統計"/>
      <sheetName val="いであ"/>
      <sheetName val="Western blot 1202統計"/>
      <sheetName val="Legmain Dr.Kim"/>
      <sheetName val="Western blot 1204"/>
      <sheetName val="Western blot TH(Dr. Kim)1204"/>
      <sheetName val="Western TH(Dr. Kim)+2 1216"/>
      <sheetName val="Western TH(Dr. Kim)+2 1218"/>
      <sheetName val="Western TH(Dr. Kim)+2 1228"/>
      <sheetName val="Western TH(Dr. Kim)+2 20240209"/>
      <sheetName val="Western 20240209 pro+act legm"/>
      <sheetName val="Western 20240514"/>
      <sheetName val="Western 202405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G4">
            <v>0.84524092146294039</v>
          </cell>
        </row>
        <row r="5">
          <cell r="AG5">
            <v>1.1277821294906751</v>
          </cell>
        </row>
        <row r="6">
          <cell r="AG6">
            <v>0.27583133742173238</v>
          </cell>
        </row>
        <row r="7">
          <cell r="AG7">
            <v>0.7037845894364817</v>
          </cell>
        </row>
        <row r="8">
          <cell r="AG8">
            <v>1.1759106746020629</v>
          </cell>
        </row>
        <row r="9">
          <cell r="AG9">
            <v>1.3398086158435252</v>
          </cell>
        </row>
        <row r="10">
          <cell r="AG10">
            <v>0.59996828152019865</v>
          </cell>
        </row>
        <row r="11">
          <cell r="AG11">
            <v>1.5158263993446972</v>
          </cell>
        </row>
        <row r="12">
          <cell r="AG12">
            <v>1.7763063371949397</v>
          </cell>
        </row>
        <row r="13">
          <cell r="AG13">
            <v>0.63955772516285059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7E761-755B-4560-9A8E-C3E7F660F6CD}">
  <dimension ref="B1:X17"/>
  <sheetViews>
    <sheetView tabSelected="1" zoomScale="80" zoomScaleNormal="80" workbookViewId="0">
      <selection activeCell="F30" sqref="F30"/>
    </sheetView>
  </sheetViews>
  <sheetFormatPr defaultRowHeight="18.75" x14ac:dyDescent="0.4"/>
  <cols>
    <col min="2" max="24" width="12.75" customWidth="1"/>
  </cols>
  <sheetData>
    <row r="1" spans="2:24" x14ac:dyDescent="0.4">
      <c r="B1" s="5" t="s">
        <v>4</v>
      </c>
      <c r="C1" s="5"/>
      <c r="D1" s="5"/>
      <c r="F1" s="5" t="s">
        <v>5</v>
      </c>
      <c r="G1" s="5"/>
      <c r="H1" s="5"/>
      <c r="J1" s="5" t="s">
        <v>6</v>
      </c>
      <c r="K1" s="5"/>
      <c r="L1" s="5"/>
      <c r="N1" s="5" t="s">
        <v>7</v>
      </c>
      <c r="O1" s="5"/>
      <c r="P1" s="5"/>
      <c r="R1" s="5" t="s">
        <v>8</v>
      </c>
      <c r="S1" s="5"/>
      <c r="T1" s="5"/>
      <c r="V1" s="5" t="s">
        <v>9</v>
      </c>
      <c r="W1" s="5"/>
      <c r="X1" s="5"/>
    </row>
    <row r="2" spans="2:24" x14ac:dyDescent="0.4">
      <c r="B2" s="5"/>
      <c r="C2" s="5"/>
      <c r="D2" s="5"/>
      <c r="F2" s="5"/>
      <c r="G2" s="5"/>
      <c r="H2" s="5"/>
      <c r="J2" s="5"/>
      <c r="K2" s="5"/>
      <c r="L2" s="5"/>
      <c r="N2" s="5"/>
      <c r="O2" s="5"/>
      <c r="P2" s="5"/>
      <c r="R2" s="5"/>
      <c r="S2" s="5"/>
      <c r="T2" s="5"/>
      <c r="V2" s="5"/>
      <c r="W2" s="5"/>
      <c r="X2" s="5"/>
    </row>
    <row r="3" spans="2:24" x14ac:dyDescent="0.4">
      <c r="B3" s="5"/>
      <c r="C3" s="5"/>
      <c r="D3" s="5"/>
      <c r="F3" s="5"/>
      <c r="G3" s="5"/>
      <c r="H3" s="5"/>
      <c r="J3" s="5"/>
      <c r="K3" s="5"/>
      <c r="L3" s="5"/>
      <c r="N3" s="5"/>
      <c r="O3" s="5"/>
      <c r="P3" s="5"/>
      <c r="R3" s="5"/>
      <c r="S3" s="5"/>
      <c r="T3" s="5"/>
      <c r="V3" s="5"/>
      <c r="W3" s="5"/>
      <c r="X3" s="5"/>
    </row>
    <row r="4" spans="2:24" x14ac:dyDescent="0.4">
      <c r="B4" s="6"/>
      <c r="C4" s="8" t="s">
        <v>1</v>
      </c>
      <c r="D4" s="2" t="s">
        <v>3</v>
      </c>
      <c r="F4" s="6"/>
      <c r="G4" s="8" t="s">
        <v>1</v>
      </c>
      <c r="H4" s="2" t="s">
        <v>3</v>
      </c>
      <c r="J4" s="6"/>
      <c r="K4" s="8" t="s">
        <v>1</v>
      </c>
      <c r="L4" s="2" t="s">
        <v>3</v>
      </c>
      <c r="N4" s="6"/>
      <c r="O4" s="8" t="s">
        <v>1</v>
      </c>
      <c r="P4" s="2" t="s">
        <v>3</v>
      </c>
      <c r="R4" s="6"/>
      <c r="S4" s="7" t="s">
        <v>1</v>
      </c>
      <c r="T4" s="10" t="s">
        <v>3</v>
      </c>
      <c r="V4" s="6"/>
      <c r="W4" s="8" t="s">
        <v>1</v>
      </c>
      <c r="X4" s="2" t="s">
        <v>3</v>
      </c>
    </row>
    <row r="5" spans="2:24" x14ac:dyDescent="0.4">
      <c r="B5" s="1">
        <v>1</v>
      </c>
      <c r="C5" s="19">
        <f>'[1]Western 20240514 (2)'!AG4</f>
        <v>0.84524092146294039</v>
      </c>
      <c r="D5" s="17">
        <v>1.2972404417660963</v>
      </c>
      <c r="F5" s="1">
        <v>1</v>
      </c>
      <c r="G5" s="19">
        <v>0.31148944701676384</v>
      </c>
      <c r="H5" s="17">
        <v>1.8144869196077043</v>
      </c>
      <c r="J5" s="1">
        <v>1</v>
      </c>
      <c r="K5" s="19">
        <v>0.61638501226474907</v>
      </c>
      <c r="L5" s="17">
        <v>0.91584227752924396</v>
      </c>
      <c r="N5" s="1">
        <v>1</v>
      </c>
      <c r="O5" s="19">
        <v>0.80495725422592179</v>
      </c>
      <c r="P5" s="17">
        <v>0.93323080908820355</v>
      </c>
      <c r="R5" s="1">
        <v>1</v>
      </c>
      <c r="S5">
        <v>1.004043571249045</v>
      </c>
      <c r="T5" s="21">
        <v>1.0991711065924274</v>
      </c>
      <c r="V5" s="1">
        <v>1</v>
      </c>
      <c r="W5" s="19">
        <v>0.64572546281712695</v>
      </c>
      <c r="X5" s="17">
        <v>2.8686145212143694</v>
      </c>
    </row>
    <row r="6" spans="2:24" x14ac:dyDescent="0.4">
      <c r="B6" s="4">
        <v>2</v>
      </c>
      <c r="C6" s="18">
        <f>'[1]Western 20240514 (2)'!AG5</f>
        <v>1.1277821294906751</v>
      </c>
      <c r="D6" s="15">
        <v>1.0345082005485218</v>
      </c>
      <c r="F6" s="4">
        <v>2</v>
      </c>
      <c r="G6" s="18">
        <v>0.97476594867736299</v>
      </c>
      <c r="H6" s="15">
        <v>2.2534562524576676</v>
      </c>
      <c r="J6" s="4">
        <v>2</v>
      </c>
      <c r="K6" s="18">
        <v>0.8139454496652454</v>
      </c>
      <c r="L6" s="15">
        <v>1.1747248411844229</v>
      </c>
      <c r="N6" s="4">
        <v>2</v>
      </c>
      <c r="O6" s="18">
        <v>0.87853382180044548</v>
      </c>
      <c r="P6" s="15">
        <v>1.0658161047502932</v>
      </c>
      <c r="R6" s="4">
        <v>2</v>
      </c>
      <c r="S6">
        <v>0.98767048523549517</v>
      </c>
      <c r="T6" s="21">
        <v>1.0350302292821023</v>
      </c>
      <c r="V6" s="4">
        <v>2</v>
      </c>
      <c r="W6" s="18">
        <v>1.130411853038926</v>
      </c>
      <c r="X6" s="15">
        <v>2.4064922962746964</v>
      </c>
    </row>
    <row r="7" spans="2:24" x14ac:dyDescent="0.4">
      <c r="B7" s="4">
        <v>3</v>
      </c>
      <c r="C7" s="18">
        <f>'[1]Western 20240514 (2)'!AG6</f>
        <v>0.27583133742173238</v>
      </c>
      <c r="D7" s="15">
        <v>1.0338795075793445</v>
      </c>
      <c r="F7" s="4">
        <v>3</v>
      </c>
      <c r="G7" s="18">
        <v>2.1866058393204466</v>
      </c>
      <c r="H7" s="15">
        <v>5.8795512350858541</v>
      </c>
      <c r="J7" s="4">
        <v>3</v>
      </c>
      <c r="K7" s="18">
        <v>1.1214463629647675</v>
      </c>
      <c r="L7" s="15">
        <v>1.4148162816292629</v>
      </c>
      <c r="N7" s="4">
        <v>3</v>
      </c>
      <c r="O7" s="18">
        <v>0.95216779014673303</v>
      </c>
      <c r="P7" s="15">
        <v>1.3931627878918893</v>
      </c>
      <c r="R7" s="4">
        <v>3</v>
      </c>
      <c r="S7">
        <v>1.0366093624839738</v>
      </c>
      <c r="T7" s="21">
        <v>1.0515820805269691</v>
      </c>
      <c r="V7" s="4">
        <v>3</v>
      </c>
      <c r="W7" s="18">
        <v>1.2238625668361773</v>
      </c>
      <c r="X7" s="15">
        <v>1.9733840336545105</v>
      </c>
    </row>
    <row r="8" spans="2:24" x14ac:dyDescent="0.4">
      <c r="B8" s="4">
        <v>4</v>
      </c>
      <c r="C8" s="18">
        <f>'[1]Western 20240514 (2)'!AG7</f>
        <v>0.7037845894364817</v>
      </c>
      <c r="D8" s="15">
        <v>1.5965532061624872</v>
      </c>
      <c r="F8" s="4">
        <v>4</v>
      </c>
      <c r="G8" s="18">
        <v>0.26997751923634894</v>
      </c>
      <c r="H8" s="15">
        <v>1.4843359702037768</v>
      </c>
      <c r="J8" s="4">
        <v>4</v>
      </c>
      <c r="K8" s="18">
        <v>1.2857823126718502</v>
      </c>
      <c r="L8" s="15">
        <v>1.9370637650644731</v>
      </c>
      <c r="N8" s="4">
        <v>4</v>
      </c>
      <c r="O8" s="18">
        <v>1.0520111607009641</v>
      </c>
      <c r="P8" s="15">
        <v>1.6374657090507836</v>
      </c>
      <c r="R8" s="4">
        <v>4</v>
      </c>
      <c r="S8">
        <v>0.97176333120956826</v>
      </c>
      <c r="T8" s="21">
        <v>1.1170381764054802</v>
      </c>
      <c r="V8" s="4">
        <v>4</v>
      </c>
      <c r="W8" s="18">
        <v>0.84665650207795418</v>
      </c>
      <c r="X8" s="15">
        <v>2.2824440429263264</v>
      </c>
    </row>
    <row r="9" spans="2:24" x14ac:dyDescent="0.4">
      <c r="B9" s="4">
        <v>5</v>
      </c>
      <c r="C9" s="18">
        <f>'[1]Western 20240514 (2)'!AG8</f>
        <v>1.1759106746020629</v>
      </c>
      <c r="D9" s="15">
        <v>0.52168804590716911</v>
      </c>
      <c r="F9" s="4">
        <v>5</v>
      </c>
      <c r="G9" s="18">
        <v>0.77490159589608165</v>
      </c>
      <c r="H9" s="15">
        <v>2.7076999244221818</v>
      </c>
      <c r="J9" s="4">
        <v>5</v>
      </c>
      <c r="K9" s="18">
        <v>1.0228512059821322</v>
      </c>
      <c r="L9" s="15">
        <v>2.1193911174016549</v>
      </c>
      <c r="N9" s="4">
        <v>5</v>
      </c>
      <c r="O9" s="18">
        <v>1.1211347649505929</v>
      </c>
      <c r="P9" s="15">
        <v>2.0403973863926312</v>
      </c>
      <c r="R9" s="4">
        <v>5</v>
      </c>
      <c r="S9">
        <v>0.76024667108624355</v>
      </c>
      <c r="T9" s="21">
        <v>1.6215950144022355</v>
      </c>
      <c r="V9" s="4">
        <v>5</v>
      </c>
      <c r="W9" s="18">
        <v>1.2697057890153602</v>
      </c>
      <c r="X9" s="15">
        <v>1.3281896323869469</v>
      </c>
    </row>
    <row r="10" spans="2:24" x14ac:dyDescent="0.4">
      <c r="B10" s="4">
        <v>6</v>
      </c>
      <c r="C10" s="18">
        <f>'[1]Western 20240514 (2)'!AG9</f>
        <v>1.3398086158435252</v>
      </c>
      <c r="D10" s="15">
        <v>1.2462976566684612</v>
      </c>
      <c r="F10" s="4">
        <v>6</v>
      </c>
      <c r="G10" s="18">
        <v>1.4822614742468112</v>
      </c>
      <c r="H10" s="15">
        <v>4.1783003881648915</v>
      </c>
      <c r="J10" s="4">
        <v>6</v>
      </c>
      <c r="K10" s="18">
        <v>1.1395896588387884</v>
      </c>
      <c r="L10" s="15">
        <v>2.1282334587540555</v>
      </c>
      <c r="N10" s="4">
        <v>6</v>
      </c>
      <c r="O10" s="18">
        <v>1.1911952118172804</v>
      </c>
      <c r="P10" s="15">
        <v>2.1945821349799202</v>
      </c>
      <c r="R10" s="4">
        <v>6</v>
      </c>
      <c r="S10">
        <v>0.88922420210246655</v>
      </c>
      <c r="T10" s="21">
        <v>1.8101264401627959</v>
      </c>
      <c r="V10" s="4">
        <v>6</v>
      </c>
      <c r="W10" s="18">
        <v>0.88363780358641342</v>
      </c>
      <c r="X10" s="15">
        <v>0.92961594477805287</v>
      </c>
    </row>
    <row r="11" spans="2:24" ht="24.75" customHeight="1" x14ac:dyDescent="0.4">
      <c r="B11" s="4">
        <v>7</v>
      </c>
      <c r="C11" s="18">
        <f>'[1]Western 20240514 (2)'!AG10</f>
        <v>0.59996828152019865</v>
      </c>
      <c r="D11" s="15">
        <v>0.82963681007918244</v>
      </c>
      <c r="F11" s="4">
        <v>7</v>
      </c>
      <c r="G11" s="18"/>
      <c r="H11" s="15"/>
      <c r="J11" s="4">
        <v>7</v>
      </c>
      <c r="K11" s="18"/>
      <c r="L11" s="15"/>
      <c r="N11" s="4">
        <v>7</v>
      </c>
      <c r="O11" s="18"/>
      <c r="P11" s="15"/>
      <c r="R11" s="4">
        <v>7</v>
      </c>
      <c r="S11">
        <v>1.2587354517455169</v>
      </c>
      <c r="T11" s="21">
        <v>1.2238247078554123</v>
      </c>
      <c r="V11" s="4">
        <v>7</v>
      </c>
      <c r="W11" s="18"/>
      <c r="X11" s="15"/>
    </row>
    <row r="12" spans="2:24" x14ac:dyDescent="0.4">
      <c r="B12" s="4">
        <v>8</v>
      </c>
      <c r="C12" s="18">
        <f>'[1]Western 20240514 (2)'!AG11</f>
        <v>1.5158263993446972</v>
      </c>
      <c r="D12" s="15">
        <v>1.2255106616738829</v>
      </c>
      <c r="F12" s="4">
        <v>8</v>
      </c>
      <c r="G12" s="18"/>
      <c r="H12" s="15"/>
      <c r="J12" s="4">
        <v>8</v>
      </c>
      <c r="K12" s="18"/>
      <c r="L12" s="15"/>
      <c r="N12" s="4">
        <v>8</v>
      </c>
      <c r="O12" s="18"/>
      <c r="P12" s="15"/>
      <c r="R12" s="4">
        <v>8</v>
      </c>
      <c r="S12">
        <v>1.0912128484770007</v>
      </c>
      <c r="T12" s="21">
        <v>1.4854250100190212</v>
      </c>
      <c r="V12" s="4">
        <v>8</v>
      </c>
      <c r="W12" s="18"/>
      <c r="X12" s="15"/>
    </row>
    <row r="13" spans="2:24" x14ac:dyDescent="0.4">
      <c r="B13" s="4">
        <v>9</v>
      </c>
      <c r="C13" s="18">
        <f>'[1]Western 20240514 (2)'!AG12</f>
        <v>1.7763063371949397</v>
      </c>
      <c r="D13" s="15">
        <v>1.3916428872332958</v>
      </c>
      <c r="F13" s="4">
        <v>9</v>
      </c>
      <c r="G13" s="18"/>
      <c r="H13" s="15"/>
      <c r="J13" s="4">
        <v>9</v>
      </c>
      <c r="K13" s="18"/>
      <c r="L13" s="15"/>
      <c r="N13" s="4">
        <v>9</v>
      </c>
      <c r="O13" s="18"/>
      <c r="P13" s="15"/>
      <c r="R13" s="4">
        <v>9</v>
      </c>
      <c r="S13" s="18"/>
      <c r="T13" s="15"/>
      <c r="V13" s="4">
        <v>9</v>
      </c>
      <c r="W13" s="18"/>
      <c r="X13" s="15"/>
    </row>
    <row r="14" spans="2:24" x14ac:dyDescent="0.4">
      <c r="B14" s="3">
        <v>10</v>
      </c>
      <c r="C14" s="20">
        <f>'[1]Western 20240514 (2)'!AG13</f>
        <v>0.63955772516285059</v>
      </c>
      <c r="D14" s="16">
        <v>1.5030432889963725</v>
      </c>
      <c r="F14" s="3">
        <v>10</v>
      </c>
      <c r="G14" s="20"/>
      <c r="H14" s="16"/>
      <c r="J14" s="3">
        <v>10</v>
      </c>
      <c r="K14" s="20"/>
      <c r="L14" s="16"/>
      <c r="N14" s="3">
        <v>10</v>
      </c>
      <c r="O14" s="20"/>
      <c r="P14" s="16"/>
      <c r="R14" s="3">
        <v>10</v>
      </c>
      <c r="S14" s="20"/>
      <c r="T14" s="16"/>
      <c r="V14" s="3">
        <v>10</v>
      </c>
      <c r="W14" s="20"/>
      <c r="X14" s="16"/>
    </row>
    <row r="15" spans="2:24" x14ac:dyDescent="0.4">
      <c r="B15" s="4"/>
      <c r="C15" s="5"/>
      <c r="D15" s="9"/>
      <c r="F15" s="4"/>
      <c r="G15" s="5"/>
      <c r="H15" s="9"/>
      <c r="J15" s="4"/>
      <c r="K15" s="5"/>
      <c r="L15" s="9"/>
      <c r="N15" s="4"/>
      <c r="O15" s="5"/>
      <c r="P15" s="9"/>
      <c r="R15" s="4"/>
      <c r="S15" s="5"/>
      <c r="T15" s="9"/>
      <c r="V15" s="4"/>
      <c r="W15" s="5"/>
      <c r="X15" s="9"/>
    </row>
    <row r="16" spans="2:24" x14ac:dyDescent="0.4">
      <c r="B16" s="4" t="s">
        <v>2</v>
      </c>
      <c r="C16" s="11">
        <f>AVERAGE(C5:C14)</f>
        <v>1.0000017011480105</v>
      </c>
      <c r="D16" s="12">
        <f>AVERAGE(D5:D14)</f>
        <v>1.1680000706614813</v>
      </c>
      <c r="F16" s="4" t="s">
        <v>2</v>
      </c>
      <c r="G16" s="11">
        <f>AVERAGE(G5:G14)</f>
        <v>1.000000304065636</v>
      </c>
      <c r="H16" s="12">
        <f>AVERAGE(H5:H14)</f>
        <v>3.0529717816570123</v>
      </c>
      <c r="J16" s="4" t="s">
        <v>2</v>
      </c>
      <c r="K16" s="11">
        <f>AVERAGE(K5:K14)</f>
        <v>1.0000000003979219</v>
      </c>
      <c r="L16" s="12">
        <f>AVERAGE(L5:L14)</f>
        <v>1.6150119569271855</v>
      </c>
      <c r="N16" s="4" t="s">
        <v>2</v>
      </c>
      <c r="O16" s="11">
        <f>AVERAGE(O5:O14)</f>
        <v>1.0000000006069898</v>
      </c>
      <c r="P16" s="12">
        <f>AVERAGE(P5:P14)</f>
        <v>1.5441091553589537</v>
      </c>
      <c r="R16" s="4" t="s">
        <v>2</v>
      </c>
      <c r="S16" s="11">
        <f>AVERAGE(S5:S14)</f>
        <v>0.99993824044866386</v>
      </c>
      <c r="T16" s="12">
        <f>AVERAGE(T5:T14)</f>
        <v>1.3054740956558055</v>
      </c>
      <c r="V16" s="4" t="s">
        <v>2</v>
      </c>
      <c r="W16" s="11">
        <f>AVERAGE(W5:W14)</f>
        <v>0.99999999622865976</v>
      </c>
      <c r="X16" s="12">
        <f>AVERAGE(X5:X14)</f>
        <v>1.9647900785391503</v>
      </c>
    </row>
    <row r="17" spans="2:24" x14ac:dyDescent="0.4">
      <c r="B17" s="3" t="s">
        <v>0</v>
      </c>
      <c r="C17" s="13">
        <f>_xlfn.STDEV.P(C5:C14)</f>
        <v>0.4424397518130182</v>
      </c>
      <c r="D17" s="14">
        <f>_xlfn.STDEV.P(D5:D14)</f>
        <v>0.30660825908023487</v>
      </c>
      <c r="F17" s="3" t="s">
        <v>0</v>
      </c>
      <c r="G17" s="13">
        <f>_xlfn.STDEV.P(G5:G14)</f>
        <v>0.67068313436344063</v>
      </c>
      <c r="H17" s="14">
        <f>_xlfn.STDEV.P(H5:H14)</f>
        <v>1.5280061451937514</v>
      </c>
      <c r="J17" s="3" t="s">
        <v>0</v>
      </c>
      <c r="K17" s="13">
        <f>_xlfn.STDEV.P(K5:K14)</f>
        <v>0.22293682001051102</v>
      </c>
      <c r="L17" s="14">
        <f>_xlfn.STDEV.P(L5:L14)</f>
        <v>0.47333591100284328</v>
      </c>
      <c r="N17" s="3" t="s">
        <v>0</v>
      </c>
      <c r="O17" s="13">
        <f>_xlfn.STDEV.P(O5:O14)</f>
        <v>0.13479492235979249</v>
      </c>
      <c r="P17" s="14">
        <f>_xlfn.STDEV.P(P5:P14)</f>
        <v>0.46598532767517759</v>
      </c>
      <c r="R17" s="3" t="s">
        <v>0</v>
      </c>
      <c r="S17" s="13">
        <f>_xlfn.STDEV.P(S5:S14)</f>
        <v>0.13570309761433549</v>
      </c>
      <c r="T17" s="14">
        <f>_xlfn.STDEV.P(T5:T14)</f>
        <v>0.27598130311657093</v>
      </c>
      <c r="V17" s="3" t="s">
        <v>0</v>
      </c>
      <c r="W17" s="13">
        <f>_xlfn.STDEV.P(W5:W14)</f>
        <v>0.2245097435440265</v>
      </c>
      <c r="X17" s="14">
        <f>_xlfn.STDEV.P(X5:X14)</f>
        <v>0.65699099242104109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Fig. 5B-I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豊田博紀</dc:creator>
  <cp:lastModifiedBy>豊田博紀</cp:lastModifiedBy>
  <cp:lastPrinted>2023-04-27T23:37:13Z</cp:lastPrinted>
  <dcterms:created xsi:type="dcterms:W3CDTF">2023-04-13T13:06:40Z</dcterms:created>
  <dcterms:modified xsi:type="dcterms:W3CDTF">2025-09-10T04:49:35Z</dcterms:modified>
</cp:coreProperties>
</file>