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8_{A26A1E9B-B10D-43C5-B48A-BBAA6C645622}" xr6:coauthVersionLast="47" xr6:coauthVersionMax="47" xr10:uidLastSave="{00000000-0000-0000-0000-000000000000}"/>
  <bookViews>
    <workbookView xWindow="-110" yWindow="-110" windowWidth="21820" windowHeight="14020" xr2:uid="{77167B60-05F5-4AEE-B025-58CE43230E4E}"/>
  </bookViews>
  <sheets>
    <sheet name="Figure 5-source data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P10" i="1"/>
  <c r="O10" i="1"/>
  <c r="R10" i="1" s="1"/>
  <c r="M10" i="1"/>
  <c r="F10" i="1"/>
  <c r="Q9" i="1"/>
  <c r="P9" i="1"/>
  <c r="O9" i="1"/>
  <c r="R9" i="1" s="1"/>
  <c r="M9" i="1"/>
  <c r="F9" i="1"/>
  <c r="Q8" i="1"/>
  <c r="R8" i="1" s="1"/>
  <c r="P8" i="1"/>
  <c r="O8" i="1"/>
  <c r="M8" i="1"/>
  <c r="F8" i="1"/>
  <c r="Q6" i="1"/>
  <c r="R6" i="1" s="1"/>
  <c r="S6" i="1" s="1"/>
  <c r="P6" i="1"/>
  <c r="O6" i="1"/>
  <c r="M6" i="1"/>
  <c r="F6" i="1"/>
  <c r="Q5" i="1"/>
  <c r="R5" i="1" s="1"/>
  <c r="S5" i="1" s="1"/>
  <c r="P5" i="1"/>
  <c r="O5" i="1"/>
  <c r="M5" i="1"/>
  <c r="F5" i="1"/>
  <c r="Q4" i="1"/>
  <c r="R4" i="1" s="1"/>
  <c r="P4" i="1"/>
  <c r="O4" i="1"/>
  <c r="M4" i="1"/>
  <c r="F4" i="1"/>
  <c r="S4" i="1" l="1"/>
  <c r="T4" i="1" s="1"/>
  <c r="T5" i="1" l="1"/>
  <c r="T6" i="1"/>
</calcChain>
</file>

<file path=xl/sharedStrings.xml><?xml version="1.0" encoding="utf-8"?>
<sst xmlns="http://schemas.openxmlformats.org/spreadsheetml/2006/main" count="32" uniqueCount="17">
  <si>
    <t>Quantitative bar graph summarizing the cytoplasm-to-nucleus ratio of protein levels.</t>
  </si>
  <si>
    <t>Fraction</t>
  </si>
  <si>
    <t>Signal intensity</t>
  </si>
  <si>
    <t>Average</t>
  </si>
  <si>
    <r>
      <t>/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charset val="134"/>
        <scheme val="minor"/>
      </rPr>
      <t>-Tubulin</t>
    </r>
  </si>
  <si>
    <t xml:space="preserve">cytoplasm-to-nucleus ratio </t>
  </si>
  <si>
    <t xml:space="preserve">Normalized to the FLp53 cytoplasm-to-nucleus ratio </t>
  </si>
  <si>
    <t>Cytoplasm</t>
  </si>
  <si>
    <t>FLp53-FLAG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</si>
  <si>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134"/>
      </rPr>
      <t>-</t>
    </r>
    <r>
      <rPr>
        <sz val="11"/>
        <color theme="1"/>
        <rFont val="Calibri"/>
        <family val="2"/>
        <charset val="134"/>
        <scheme val="minor"/>
      </rPr>
      <t>Tubulin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</si>
  <si>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133p53-FLAG</t>
    </r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</si>
  <si>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134"/>
        <scheme val="minor"/>
      </rPr>
      <t>-Tubulin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</si>
  <si>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160p53-FLAG</t>
    </r>
  </si>
  <si>
    <t>/Histone H3</t>
  </si>
  <si>
    <t>Nucleus</t>
  </si>
  <si>
    <t>Histone-H3</t>
  </si>
  <si>
    <t>Figure 5-source data 2. Data corresponding to Figure 5, panel B, showing the cytoplasm-to-nucleus ratio of protein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</si>
</sst>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0"/>
      <color theme="1"/>
      <name val="Arial"/>
      <family val="2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134"/>
    </font>
    <font>
      <sz val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81F6-374B-4A48-A0CF-8F7E0EAE6C9C}">
  <dimension ref="A1:W10"/>
  <sheetViews>
    <sheetView tabSelected="1" workbookViewId="0">
      <selection activeCell="E20" sqref="E20"/>
    </sheetView>
  </sheetViews>
  <sheetFormatPr defaultRowHeight="14.5"/>
  <sheetData>
    <row r="1" spans="1:23">
      <c r="A1" s="1" t="s">
        <v>16</v>
      </c>
    </row>
    <row r="2" spans="1:23">
      <c r="A2" s="1" t="s">
        <v>0</v>
      </c>
    </row>
    <row r="3" spans="1:23">
      <c r="A3" s="2" t="s">
        <v>1</v>
      </c>
      <c r="B3" s="3"/>
      <c r="C3" s="4" t="s">
        <v>2</v>
      </c>
      <c r="D3" s="4"/>
      <c r="E3" s="4"/>
      <c r="F3" s="2" t="s">
        <v>3</v>
      </c>
      <c r="G3" s="3"/>
      <c r="H3" s="3"/>
      <c r="I3" s="3"/>
      <c r="J3" s="4" t="s">
        <v>2</v>
      </c>
      <c r="K3" s="4"/>
      <c r="L3" s="4"/>
      <c r="M3" s="2" t="s">
        <v>3</v>
      </c>
      <c r="N3" s="2"/>
      <c r="O3" s="5" t="s">
        <v>4</v>
      </c>
      <c r="P3" s="5"/>
      <c r="Q3" s="5"/>
      <c r="R3" s="2" t="s">
        <v>3</v>
      </c>
      <c r="S3" s="6" t="s">
        <v>5</v>
      </c>
      <c r="T3" s="2" t="s">
        <v>6</v>
      </c>
      <c r="U3" s="3"/>
      <c r="V3" s="3"/>
      <c r="W3" s="3"/>
    </row>
    <row r="4" spans="1:23">
      <c r="A4" s="4" t="s">
        <v>7</v>
      </c>
      <c r="B4" s="3" t="s">
        <v>8</v>
      </c>
      <c r="C4" s="3">
        <v>46600</v>
      </c>
      <c r="D4" s="3">
        <v>49700</v>
      </c>
      <c r="E4" s="3">
        <v>49500</v>
      </c>
      <c r="F4" s="3">
        <f>AVERAGE(C4:E4)</f>
        <v>48600</v>
      </c>
      <c r="G4" s="3"/>
      <c r="H4" s="4" t="s">
        <v>7</v>
      </c>
      <c r="I4" s="7" t="s">
        <v>9</v>
      </c>
      <c r="J4" s="3">
        <v>42600</v>
      </c>
      <c r="K4" s="3">
        <v>44700</v>
      </c>
      <c r="L4" s="3">
        <v>44900</v>
      </c>
      <c r="M4" s="3">
        <f>AVERAGE(J4:L4)</f>
        <v>44066.666666666664</v>
      </c>
      <c r="N4" s="3"/>
      <c r="O4" s="3">
        <f t="shared" ref="O4:Q6" si="0">C4/J4</f>
        <v>1.0938967136150235</v>
      </c>
      <c r="P4" s="3">
        <f t="shared" si="0"/>
        <v>1.1118568232662192</v>
      </c>
      <c r="Q4" s="3">
        <f t="shared" si="0"/>
        <v>1.1024498886414253</v>
      </c>
      <c r="R4" s="3">
        <f>AVERAGE(O4:Q4)</f>
        <v>1.1027344751742227</v>
      </c>
      <c r="S4" s="3">
        <f>R4/R8</f>
        <v>1.3077079003369998</v>
      </c>
      <c r="T4" s="3">
        <f>S4/S4</f>
        <v>1</v>
      </c>
      <c r="U4" s="3"/>
      <c r="V4" s="3"/>
      <c r="W4" s="3"/>
    </row>
    <row r="5" spans="1:23">
      <c r="A5" s="4"/>
      <c r="B5" s="7" t="s">
        <v>10</v>
      </c>
      <c r="C5" s="3">
        <v>109000</v>
      </c>
      <c r="D5" s="3">
        <v>111000</v>
      </c>
      <c r="E5" s="3">
        <v>112000</v>
      </c>
      <c r="F5" s="3">
        <f t="shared" ref="F5:F6" si="1">AVERAGE(C5:E5)</f>
        <v>110666.66666666667</v>
      </c>
      <c r="G5" s="3"/>
      <c r="H5" s="4"/>
      <c r="I5" s="7" t="s">
        <v>11</v>
      </c>
      <c r="J5" s="3">
        <v>53100</v>
      </c>
      <c r="K5" s="3">
        <v>55100</v>
      </c>
      <c r="L5" s="3">
        <v>55200</v>
      </c>
      <c r="M5" s="3">
        <f>AVERAGE(J5:L5)</f>
        <v>54466.666666666664</v>
      </c>
      <c r="N5" s="3"/>
      <c r="O5" s="3">
        <f t="shared" si="0"/>
        <v>2.0527306967984935</v>
      </c>
      <c r="P5" s="3">
        <f t="shared" si="0"/>
        <v>2.0145190562613431</v>
      </c>
      <c r="Q5" s="3">
        <f t="shared" si="0"/>
        <v>2.0289855072463769</v>
      </c>
      <c r="R5" s="3">
        <f t="shared" ref="R5:R6" si="2">AVERAGE(O5:Q5)</f>
        <v>2.0320784201020712</v>
      </c>
      <c r="S5" s="3">
        <f>R5/R9</f>
        <v>2.0267796497758597</v>
      </c>
      <c r="T5" s="3">
        <f>S5/S4</f>
        <v>1.5498718400749534</v>
      </c>
      <c r="U5" s="3"/>
      <c r="V5" s="3"/>
      <c r="W5" s="3"/>
    </row>
    <row r="6" spans="1:23">
      <c r="A6" s="4"/>
      <c r="B6" s="7" t="s">
        <v>12</v>
      </c>
      <c r="C6" s="3">
        <v>118000</v>
      </c>
      <c r="D6" s="3">
        <v>123000</v>
      </c>
      <c r="E6" s="3">
        <v>120000</v>
      </c>
      <c r="F6" s="3">
        <f t="shared" si="1"/>
        <v>120333.33333333333</v>
      </c>
      <c r="G6" s="3"/>
      <c r="H6" s="4"/>
      <c r="I6" s="7" t="s">
        <v>11</v>
      </c>
      <c r="J6" s="3">
        <v>58500</v>
      </c>
      <c r="K6" s="3">
        <v>61100</v>
      </c>
      <c r="L6" s="3">
        <v>61300</v>
      </c>
      <c r="M6" s="3">
        <f>AVERAGE(J6:L6)</f>
        <v>60300</v>
      </c>
      <c r="N6" s="3"/>
      <c r="O6" s="3">
        <f t="shared" si="0"/>
        <v>2.017094017094017</v>
      </c>
      <c r="P6" s="3">
        <f t="shared" si="0"/>
        <v>2.0130932896890346</v>
      </c>
      <c r="Q6" s="3">
        <f t="shared" si="0"/>
        <v>1.9575856443719413</v>
      </c>
      <c r="R6" s="3">
        <f t="shared" si="2"/>
        <v>1.9959243170516645</v>
      </c>
      <c r="S6" s="3">
        <f>R6/R10</f>
        <v>1.9615546356487406</v>
      </c>
      <c r="T6" s="3">
        <f>S6/S4</f>
        <v>1.4999944828223817</v>
      </c>
      <c r="U6" s="3"/>
      <c r="V6" s="3"/>
      <c r="W6" s="3"/>
    </row>
    <row r="7" spans="1:23">
      <c r="A7" s="8"/>
      <c r="B7" s="3"/>
      <c r="C7" s="4" t="s">
        <v>2</v>
      </c>
      <c r="D7" s="4"/>
      <c r="E7" s="4"/>
      <c r="F7" s="3"/>
      <c r="G7" s="3"/>
      <c r="H7" s="3"/>
      <c r="I7" s="3"/>
      <c r="J7" s="4" t="s">
        <v>2</v>
      </c>
      <c r="K7" s="4"/>
      <c r="L7" s="4"/>
      <c r="M7" s="2" t="s">
        <v>3</v>
      </c>
      <c r="N7" s="2"/>
      <c r="O7" s="4" t="s">
        <v>13</v>
      </c>
      <c r="P7" s="4"/>
      <c r="Q7" s="4"/>
      <c r="R7" s="1" t="s">
        <v>3</v>
      </c>
      <c r="S7" s="3"/>
      <c r="T7" s="3"/>
      <c r="U7" s="3"/>
      <c r="V7" s="3"/>
      <c r="W7" s="3"/>
    </row>
    <row r="8" spans="1:23">
      <c r="A8" s="4" t="s">
        <v>14</v>
      </c>
      <c r="B8" s="3" t="s">
        <v>8</v>
      </c>
      <c r="C8" s="3">
        <v>64600</v>
      </c>
      <c r="D8" s="3">
        <v>65000</v>
      </c>
      <c r="E8" s="3">
        <v>66700</v>
      </c>
      <c r="F8" s="9">
        <f>AVERAGE(C8:E8)</f>
        <v>65433.333333333336</v>
      </c>
      <c r="G8" s="9"/>
      <c r="H8" s="4" t="s">
        <v>14</v>
      </c>
      <c r="I8" s="3" t="s">
        <v>15</v>
      </c>
      <c r="J8" s="3">
        <v>72300</v>
      </c>
      <c r="K8" s="3">
        <v>81100</v>
      </c>
      <c r="L8" s="3">
        <v>79900</v>
      </c>
      <c r="M8" s="3">
        <f>AVERAGE(J8:L8)</f>
        <v>77766.666666666672</v>
      </c>
      <c r="N8" s="3"/>
      <c r="O8" s="3">
        <f t="shared" ref="O8:Q10" si="3">C8/J8</f>
        <v>0.89349930843706782</v>
      </c>
      <c r="P8" s="3">
        <f t="shared" si="3"/>
        <v>0.8014796547472256</v>
      </c>
      <c r="Q8" s="3">
        <f t="shared" si="3"/>
        <v>0.83479349186483109</v>
      </c>
      <c r="R8" s="3">
        <f>AVERAGE(O8:Q8)</f>
        <v>0.84325748501637487</v>
      </c>
      <c r="S8" s="3"/>
      <c r="T8" s="3"/>
      <c r="U8" s="3"/>
      <c r="V8" s="3"/>
      <c r="W8" s="3"/>
    </row>
    <row r="9" spans="1:23">
      <c r="A9" s="4"/>
      <c r="B9" s="7" t="s">
        <v>10</v>
      </c>
      <c r="C9" s="3">
        <v>98800</v>
      </c>
      <c r="D9" s="3">
        <v>106000</v>
      </c>
      <c r="E9" s="3">
        <v>103000</v>
      </c>
      <c r="F9" s="9">
        <f t="shared" ref="F9:F10" si="4">AVERAGE(C9:E9)</f>
        <v>102600</v>
      </c>
      <c r="G9" s="9"/>
      <c r="H9" s="4"/>
      <c r="I9" s="3" t="s">
        <v>15</v>
      </c>
      <c r="J9" s="3">
        <v>102000</v>
      </c>
      <c r="K9" s="3">
        <v>102000</v>
      </c>
      <c r="L9" s="3">
        <v>103000</v>
      </c>
      <c r="M9" s="3">
        <f t="shared" ref="M9:M10" si="5">AVERAGE(J9:L9)</f>
        <v>102333.33333333333</v>
      </c>
      <c r="N9" s="3"/>
      <c r="O9" s="3">
        <f t="shared" si="3"/>
        <v>0.96862745098039216</v>
      </c>
      <c r="P9" s="3">
        <f t="shared" si="3"/>
        <v>1.0392156862745099</v>
      </c>
      <c r="Q9" s="3">
        <f t="shared" si="3"/>
        <v>1</v>
      </c>
      <c r="R9" s="3">
        <f t="shared" ref="R9:R10" si="6">AVERAGE(O9:Q9)</f>
        <v>1.0026143790849673</v>
      </c>
      <c r="S9" s="3"/>
      <c r="T9" s="3"/>
      <c r="U9" s="3"/>
      <c r="V9" s="3"/>
      <c r="W9" s="3"/>
    </row>
    <row r="10" spans="1:23">
      <c r="A10" s="4"/>
      <c r="B10" s="7" t="s">
        <v>12</v>
      </c>
      <c r="C10" s="3">
        <v>115000</v>
      </c>
      <c r="D10" s="3">
        <v>123000</v>
      </c>
      <c r="E10" s="3">
        <v>123000</v>
      </c>
      <c r="F10" s="9">
        <f t="shared" si="4"/>
        <v>120333.33333333333</v>
      </c>
      <c r="G10" s="9"/>
      <c r="H10" s="4"/>
      <c r="I10" s="3" t="s">
        <v>15</v>
      </c>
      <c r="J10" s="3">
        <v>111000</v>
      </c>
      <c r="K10" s="3">
        <v>123000</v>
      </c>
      <c r="L10" s="3">
        <v>121000</v>
      </c>
      <c r="M10" s="3">
        <f t="shared" si="5"/>
        <v>118333.33333333333</v>
      </c>
      <c r="N10" s="3"/>
      <c r="O10" s="3">
        <f t="shared" si="3"/>
        <v>1.0360360360360361</v>
      </c>
      <c r="P10" s="3">
        <f t="shared" si="3"/>
        <v>1</v>
      </c>
      <c r="Q10" s="3">
        <f t="shared" si="3"/>
        <v>1.0165289256198347</v>
      </c>
      <c r="R10" s="3">
        <f t="shared" si="6"/>
        <v>1.0175216538852903</v>
      </c>
      <c r="S10" s="3"/>
      <c r="T10" s="3"/>
      <c r="U10" s="3"/>
      <c r="V10" s="3"/>
      <c r="W10" s="3"/>
    </row>
  </sheetData>
  <mergeCells count="10">
    <mergeCell ref="A8:A10"/>
    <mergeCell ref="H8:H10"/>
    <mergeCell ref="C3:E3"/>
    <mergeCell ref="J3:L3"/>
    <mergeCell ref="O3:Q3"/>
    <mergeCell ref="A4:A6"/>
    <mergeCell ref="H4:H6"/>
    <mergeCell ref="C7:E7"/>
    <mergeCell ref="J7:L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2025-05-04T12:44:34Z</dcterms:created>
  <dcterms:modified xsi:type="dcterms:W3CDTF">2025-05-04T12:52:48Z</dcterms:modified>
</cp:coreProperties>
</file>