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8_{D7A0651A-3918-4BCB-A7DF-AA6F1486529F}" xr6:coauthVersionLast="47" xr6:coauthVersionMax="47" xr10:uidLastSave="{00000000-0000-0000-0000-000000000000}"/>
  <bookViews>
    <workbookView xWindow="-110" yWindow="-110" windowWidth="21820" windowHeight="14020" xr2:uid="{54B61474-9E8F-4696-9E03-D3EF89FFF148}"/>
  </bookViews>
  <sheets>
    <sheet name="Figure6-source data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O12" i="1" s="1"/>
  <c r="M12" i="1"/>
  <c r="L12" i="1"/>
  <c r="N11" i="1"/>
  <c r="M11" i="1"/>
  <c r="L11" i="1"/>
  <c r="O11" i="1" s="1"/>
  <c r="N10" i="1"/>
  <c r="M10" i="1"/>
  <c r="O10" i="1" s="1"/>
  <c r="Q10" i="1" s="1"/>
  <c r="L10" i="1"/>
  <c r="N6" i="1"/>
  <c r="M6" i="1"/>
  <c r="L6" i="1"/>
  <c r="N5" i="1"/>
  <c r="M5" i="1"/>
  <c r="L5" i="1"/>
  <c r="O5" i="1" s="1"/>
  <c r="N4" i="1"/>
  <c r="M4" i="1"/>
  <c r="L4" i="1"/>
  <c r="Q11" i="1" l="1"/>
  <c r="O6" i="1"/>
  <c r="O4" i="1"/>
  <c r="Q4" i="1" s="1"/>
  <c r="Q12" i="1"/>
  <c r="Q6" i="1" l="1"/>
  <c r="Q5" i="1"/>
</calcChain>
</file>

<file path=xl/sharedStrings.xml><?xml version="1.0" encoding="utf-8"?>
<sst xmlns="http://schemas.openxmlformats.org/spreadsheetml/2006/main" count="27" uniqueCount="17">
  <si>
    <t>Quantitative bar graph summarizing the levels of the soluble FLp53-FLAG protein in the cytoplasmic and nuclear fractions.</t>
  </si>
  <si>
    <t>Fraction</t>
  </si>
  <si>
    <t>Signal intensity</t>
  </si>
  <si>
    <r>
      <t>/</t>
    </r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charset val="134"/>
        <scheme val="minor"/>
      </rPr>
      <t>-Tubulin</t>
    </r>
  </si>
  <si>
    <t>Average</t>
  </si>
  <si>
    <t xml:space="preserve">Normalized to the FLp53-FLAG protein expressing sample </t>
  </si>
  <si>
    <t>Cytoplasm</t>
  </si>
  <si>
    <t>FLp53-FLAG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</si>
  <si>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134"/>
        <scheme val="minor"/>
      </rPr>
      <t>-Tubulin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</si>
  <si>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133p53-V5)</t>
    </r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</si>
  <si>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160p53-V5)</t>
    </r>
  </si>
  <si>
    <t>/Histone-H3</t>
  </si>
  <si>
    <t>Nucleus</t>
  </si>
  <si>
    <t>Histone-H3</t>
  </si>
  <si>
    <r>
      <t xml:space="preserve">FLp53-FLAG (FLp53-FLAG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33p53-V5)</t>
    </r>
  </si>
  <si>
    <r>
      <t xml:space="preserve">FLp53-FLAG (FLp53-FLAG 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160p53-V5)</t>
    </r>
  </si>
  <si>
    <t>Figure 6-source data 3. Data corresponding to Figure 6, panel C, showing the levels of the soluble FLp53-FLAG protein in the cytoplasmic and nuclear fractions.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</si>
</sst>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3575-7728-44AF-9CA2-DB62CDF3BF2E}">
  <dimension ref="A1:Q14"/>
  <sheetViews>
    <sheetView tabSelected="1" workbookViewId="0">
      <selection activeCell="K21" sqref="K21"/>
    </sheetView>
  </sheetViews>
  <sheetFormatPr defaultRowHeight="14.5"/>
  <sheetData>
    <row r="1" spans="1:17">
      <c r="A1" s="1" t="s">
        <v>16</v>
      </c>
    </row>
    <row r="2" spans="1:17">
      <c r="A2" s="2" t="s">
        <v>0</v>
      </c>
    </row>
    <row r="3" spans="1:17">
      <c r="A3" s="3" t="s">
        <v>1</v>
      </c>
      <c r="B3" s="4"/>
      <c r="C3" s="5" t="s">
        <v>2</v>
      </c>
      <c r="D3" s="5"/>
      <c r="E3" s="5"/>
      <c r="F3" s="4"/>
      <c r="G3" s="4"/>
      <c r="H3" s="5" t="s">
        <v>2</v>
      </c>
      <c r="I3" s="5"/>
      <c r="J3" s="5"/>
      <c r="K3" s="4"/>
      <c r="L3" s="6" t="s">
        <v>3</v>
      </c>
      <c r="M3" s="4"/>
      <c r="N3" s="4"/>
      <c r="O3" s="3" t="s">
        <v>4</v>
      </c>
      <c r="P3" s="4"/>
      <c r="Q3" s="3" t="s">
        <v>5</v>
      </c>
    </row>
    <row r="4" spans="1:17">
      <c r="A4" s="5" t="s">
        <v>6</v>
      </c>
      <c r="B4" s="4" t="s">
        <v>7</v>
      </c>
      <c r="C4" s="4">
        <v>123000</v>
      </c>
      <c r="D4" s="4">
        <v>124000</v>
      </c>
      <c r="E4" s="4">
        <v>124000</v>
      </c>
      <c r="F4" s="5" t="s">
        <v>6</v>
      </c>
      <c r="G4" s="7" t="s">
        <v>8</v>
      </c>
      <c r="H4" s="4">
        <v>103000</v>
      </c>
      <c r="I4" s="4">
        <v>103000</v>
      </c>
      <c r="J4" s="4">
        <v>103000</v>
      </c>
      <c r="K4" s="4"/>
      <c r="L4" s="4">
        <f t="shared" ref="L4:N6" si="0">C4/H4</f>
        <v>1.1941747572815533</v>
      </c>
      <c r="M4" s="4">
        <f t="shared" si="0"/>
        <v>1.203883495145631</v>
      </c>
      <c r="N4" s="4">
        <f t="shared" si="0"/>
        <v>1.203883495145631</v>
      </c>
      <c r="O4" s="4">
        <f>AVERAGE(L4:N4)</f>
        <v>1.2006472491909383</v>
      </c>
      <c r="P4" s="4"/>
      <c r="Q4" s="4">
        <f>O4/O4</f>
        <v>1</v>
      </c>
    </row>
    <row r="5" spans="1:17">
      <c r="A5" s="5"/>
      <c r="B5" s="4" t="s">
        <v>9</v>
      </c>
      <c r="C5" s="4">
        <v>81800</v>
      </c>
      <c r="D5" s="4">
        <v>81300</v>
      </c>
      <c r="E5" s="4">
        <v>81700</v>
      </c>
      <c r="F5" s="5"/>
      <c r="G5" s="7" t="s">
        <v>8</v>
      </c>
      <c r="H5" s="4">
        <v>80400</v>
      </c>
      <c r="I5" s="4">
        <v>80500</v>
      </c>
      <c r="J5" s="4">
        <v>80500</v>
      </c>
      <c r="K5" s="4"/>
      <c r="L5" s="4">
        <f t="shared" si="0"/>
        <v>1.0174129353233832</v>
      </c>
      <c r="M5" s="4">
        <f t="shared" si="0"/>
        <v>1.0099378881987577</v>
      </c>
      <c r="N5" s="4">
        <f t="shared" si="0"/>
        <v>1.0149068322981367</v>
      </c>
      <c r="O5" s="4">
        <f t="shared" ref="O5:O6" si="1">AVERAGE(L5:N5)</f>
        <v>1.0140858852734258</v>
      </c>
      <c r="P5" s="4"/>
      <c r="Q5" s="4">
        <f>O5/O4</f>
        <v>0.84461600687193694</v>
      </c>
    </row>
    <row r="6" spans="1:17">
      <c r="A6" s="5"/>
      <c r="B6" s="4" t="s">
        <v>10</v>
      </c>
      <c r="C6" s="4">
        <v>73300</v>
      </c>
      <c r="D6" s="4">
        <v>73400</v>
      </c>
      <c r="E6" s="4">
        <v>73400</v>
      </c>
      <c r="F6" s="5"/>
      <c r="G6" s="7" t="s">
        <v>8</v>
      </c>
      <c r="H6" s="4">
        <v>71800</v>
      </c>
      <c r="I6" s="4">
        <v>71700</v>
      </c>
      <c r="J6" s="4">
        <v>71800</v>
      </c>
      <c r="K6" s="4"/>
      <c r="L6" s="4">
        <f t="shared" si="0"/>
        <v>1.0208913649025069</v>
      </c>
      <c r="M6" s="4">
        <f t="shared" si="0"/>
        <v>1.0237099023709901</v>
      </c>
      <c r="N6" s="4">
        <f t="shared" si="0"/>
        <v>1.0222841225626742</v>
      </c>
      <c r="O6" s="4">
        <f t="shared" si="1"/>
        <v>1.0222951299453904</v>
      </c>
      <c r="P6" s="4"/>
      <c r="Q6" s="4">
        <f>O6/O4</f>
        <v>0.85145335620788587</v>
      </c>
    </row>
    <row r="7" spans="1:17">
      <c r="A7" s="5"/>
      <c r="B7" s="4"/>
      <c r="C7" s="4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5"/>
      <c r="B8" s="4"/>
      <c r="C8" s="4"/>
      <c r="D8" s="4"/>
      <c r="E8" s="4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8"/>
      <c r="B9" s="4"/>
      <c r="C9" s="5" t="s">
        <v>2</v>
      </c>
      <c r="D9" s="5"/>
      <c r="E9" s="5"/>
      <c r="F9" s="8"/>
      <c r="G9" s="4"/>
      <c r="H9" s="5" t="s">
        <v>2</v>
      </c>
      <c r="I9" s="5"/>
      <c r="J9" s="5"/>
      <c r="K9" s="4"/>
      <c r="L9" s="3" t="s">
        <v>11</v>
      </c>
      <c r="M9" s="4"/>
      <c r="N9" s="4"/>
      <c r="O9" s="4"/>
      <c r="P9" s="4"/>
      <c r="Q9" s="4"/>
    </row>
    <row r="10" spans="1:17">
      <c r="A10" s="5" t="s">
        <v>12</v>
      </c>
      <c r="B10" s="4" t="s">
        <v>7</v>
      </c>
      <c r="C10" s="4">
        <v>146000</v>
      </c>
      <c r="D10" s="4">
        <v>146000</v>
      </c>
      <c r="E10" s="4">
        <v>147000</v>
      </c>
      <c r="F10" s="5" t="s">
        <v>12</v>
      </c>
      <c r="G10" s="4" t="s">
        <v>13</v>
      </c>
      <c r="H10" s="4">
        <v>67600</v>
      </c>
      <c r="I10" s="4">
        <v>64800</v>
      </c>
      <c r="J10" s="4">
        <v>64700</v>
      </c>
      <c r="K10" s="4"/>
      <c r="L10" s="4">
        <f t="shared" ref="L10:N12" si="2">C10/H10</f>
        <v>2.1597633136094676</v>
      </c>
      <c r="M10" s="4">
        <f t="shared" si="2"/>
        <v>2.2530864197530862</v>
      </c>
      <c r="N10" s="4">
        <f t="shared" si="2"/>
        <v>2.2720247295208655</v>
      </c>
      <c r="O10" s="4">
        <f>AVERAGE(L10:N10)</f>
        <v>2.2282914876278066</v>
      </c>
      <c r="P10" s="4"/>
      <c r="Q10" s="4">
        <f>O10/O10</f>
        <v>1</v>
      </c>
    </row>
    <row r="11" spans="1:17">
      <c r="A11" s="5"/>
      <c r="B11" s="4" t="s">
        <v>14</v>
      </c>
      <c r="C11" s="4">
        <v>82700</v>
      </c>
      <c r="D11" s="4">
        <v>81800</v>
      </c>
      <c r="E11" s="4">
        <v>82700</v>
      </c>
      <c r="F11" s="5"/>
      <c r="G11" s="4" t="s">
        <v>13</v>
      </c>
      <c r="H11" s="4">
        <v>79200</v>
      </c>
      <c r="I11" s="4">
        <v>86200</v>
      </c>
      <c r="J11" s="4">
        <v>83200</v>
      </c>
      <c r="K11" s="4"/>
      <c r="L11" s="4">
        <f t="shared" si="2"/>
        <v>1.0441919191919191</v>
      </c>
      <c r="M11" s="4">
        <f t="shared" si="2"/>
        <v>0.9489559164733179</v>
      </c>
      <c r="N11" s="4">
        <f t="shared" si="2"/>
        <v>0.99399038461538458</v>
      </c>
      <c r="O11" s="4">
        <f t="shared" ref="O11:O12" si="3">AVERAGE(L11:N11)</f>
        <v>0.99571274009354049</v>
      </c>
      <c r="P11" s="4"/>
      <c r="Q11" s="4">
        <f>O11/O10</f>
        <v>0.44685030913686963</v>
      </c>
    </row>
    <row r="12" spans="1:17">
      <c r="A12" s="5"/>
      <c r="B12" s="4" t="s">
        <v>15</v>
      </c>
      <c r="C12" s="4">
        <v>123000</v>
      </c>
      <c r="D12" s="4">
        <v>124000</v>
      </c>
      <c r="E12" s="4">
        <v>123000</v>
      </c>
      <c r="F12" s="5"/>
      <c r="G12" s="4" t="s">
        <v>13</v>
      </c>
      <c r="H12" s="4">
        <v>92900</v>
      </c>
      <c r="I12" s="4">
        <v>97000</v>
      </c>
      <c r="J12" s="4">
        <v>93000</v>
      </c>
      <c r="K12" s="4"/>
      <c r="L12" s="4">
        <f t="shared" si="2"/>
        <v>1.3240043057050592</v>
      </c>
      <c r="M12" s="4">
        <f t="shared" si="2"/>
        <v>1.2783505154639174</v>
      </c>
      <c r="N12" s="4">
        <f t="shared" si="2"/>
        <v>1.3225806451612903</v>
      </c>
      <c r="O12" s="4">
        <f t="shared" si="3"/>
        <v>1.3083118221100889</v>
      </c>
      <c r="P12" s="4"/>
      <c r="Q12" s="4">
        <f>O12/O10</f>
        <v>0.5871367500052207</v>
      </c>
    </row>
    <row r="13" spans="1:17">
      <c r="A13" s="5"/>
      <c r="B13" s="4"/>
      <c r="C13" s="4"/>
      <c r="D13" s="4"/>
      <c r="E13" s="4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>
      <c r="A14" s="5"/>
      <c r="B14" s="4"/>
      <c r="C14" s="4"/>
      <c r="D14" s="4"/>
      <c r="E14" s="4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</sheetData>
  <mergeCells count="8">
    <mergeCell ref="A10:A14"/>
    <mergeCell ref="F10:F14"/>
    <mergeCell ref="C3:E3"/>
    <mergeCell ref="H3:J3"/>
    <mergeCell ref="A4:A8"/>
    <mergeCell ref="F4:F8"/>
    <mergeCell ref="C9:E9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Figure6-source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2025-05-04T13:51:35Z</dcterms:created>
  <dcterms:modified xsi:type="dcterms:W3CDTF">2025-05-04T14:04:25Z</dcterms:modified>
</cp:coreProperties>
</file>