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13_ncr:1_{70F7EF78-C767-44F5-996A-7016099428D9}" xr6:coauthVersionLast="47" xr6:coauthVersionMax="47" xr10:uidLastSave="{00000000-0000-0000-0000-000000000000}"/>
  <bookViews>
    <workbookView xWindow="-110" yWindow="-110" windowWidth="21820" windowHeight="14020" xr2:uid="{A1EBF80D-DF2E-420B-9010-F706A842A43E}"/>
  </bookViews>
  <sheets>
    <sheet name="Figure 6-source data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M14" i="1"/>
  <c r="L14" i="1"/>
  <c r="O14" i="1" s="1"/>
  <c r="P14" i="1" s="1"/>
  <c r="N13" i="1"/>
  <c r="M13" i="1"/>
  <c r="L13" i="1"/>
  <c r="O13" i="1" s="1"/>
  <c r="P13" i="1" s="1"/>
  <c r="N12" i="1"/>
  <c r="O12" i="1" s="1"/>
  <c r="P12" i="1" s="1"/>
  <c r="M12" i="1"/>
  <c r="L12" i="1"/>
  <c r="N10" i="1"/>
  <c r="M10" i="1"/>
  <c r="L10" i="1"/>
  <c r="O10" i="1" s="1"/>
  <c r="P10" i="1" s="1"/>
  <c r="O9" i="1"/>
  <c r="N9" i="1"/>
  <c r="M9" i="1"/>
  <c r="L9" i="1"/>
  <c r="N8" i="1"/>
  <c r="M8" i="1"/>
  <c r="L8" i="1"/>
  <c r="O8" i="1" s="1"/>
  <c r="N6" i="1"/>
  <c r="M6" i="1"/>
  <c r="L6" i="1"/>
  <c r="O6" i="1" s="1"/>
  <c r="P6" i="1" s="1"/>
  <c r="O5" i="1"/>
  <c r="P5" i="1" s="1"/>
  <c r="N5" i="1"/>
  <c r="M5" i="1"/>
  <c r="L5" i="1"/>
  <c r="N4" i="1"/>
  <c r="M4" i="1"/>
  <c r="L4" i="1"/>
  <c r="O4" i="1" s="1"/>
  <c r="P4" i="1" s="1"/>
  <c r="P8" i="1" l="1"/>
  <c r="P9" i="1"/>
</calcChain>
</file>

<file path=xl/sharedStrings.xml><?xml version="1.0" encoding="utf-8"?>
<sst xmlns="http://schemas.openxmlformats.org/spreadsheetml/2006/main" count="28" uniqueCount="13">
  <si>
    <t>Sample</t>
  </si>
  <si>
    <t>Signal intensity</t>
  </si>
  <si>
    <t>FLp53/Histone H3</t>
  </si>
  <si>
    <t>Average</t>
  </si>
  <si>
    <t>Normalize to FLp53/Histone in cells expressing FLp53</t>
  </si>
  <si>
    <t>#1</t>
  </si>
  <si>
    <t>FLp53-FLAG</t>
  </si>
  <si>
    <t>Histone H3</t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</si>
  <si>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133p53-V5)</t>
    </r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</si>
  <si>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160p53-V5)</t>
    </r>
  </si>
  <si>
    <t>#2</t>
  </si>
  <si>
    <t>#3</t>
  </si>
  <si>
    <t>Figure 6-source data 4.Data corresponding to Figure 6, panel D, showing the levels of the FLp53-FLAG protein in the insoluble nuclear fraction relative to the histone H3.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</si>
</sst>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99BE-5377-4609-9E15-39954A00FE41}">
  <dimension ref="A1:P14"/>
  <sheetViews>
    <sheetView tabSelected="1" workbookViewId="0">
      <selection activeCell="F21" sqref="F21"/>
    </sheetView>
  </sheetViews>
  <sheetFormatPr defaultRowHeight="14.5"/>
  <cols>
    <col min="2" max="2" width="25.453125" customWidth="1"/>
    <col min="7" max="7" width="14" customWidth="1"/>
  </cols>
  <sheetData>
    <row r="1" spans="1:16">
      <c r="A1" s="1" t="s">
        <v>12</v>
      </c>
    </row>
    <row r="2" spans="1:16">
      <c r="A2" s="2"/>
    </row>
    <row r="3" spans="1:16">
      <c r="A3" s="1" t="s">
        <v>0</v>
      </c>
      <c r="C3" s="3" t="s">
        <v>1</v>
      </c>
      <c r="D3" s="3"/>
      <c r="E3" s="3"/>
      <c r="H3" s="4" t="s">
        <v>1</v>
      </c>
      <c r="I3" s="4"/>
      <c r="J3" s="4"/>
      <c r="L3" s="4" t="s">
        <v>2</v>
      </c>
      <c r="M3" s="4"/>
      <c r="N3" s="4"/>
      <c r="O3" s="1" t="s">
        <v>3</v>
      </c>
      <c r="P3" s="1" t="s">
        <v>4</v>
      </c>
    </row>
    <row r="4" spans="1:16">
      <c r="A4" s="5" t="s">
        <v>5</v>
      </c>
      <c r="B4" s="6" t="s">
        <v>6</v>
      </c>
      <c r="C4">
        <v>22100</v>
      </c>
      <c r="D4">
        <v>26500</v>
      </c>
      <c r="E4">
        <v>27500</v>
      </c>
      <c r="G4" t="s">
        <v>7</v>
      </c>
      <c r="H4">
        <v>50700</v>
      </c>
      <c r="I4">
        <v>57800</v>
      </c>
      <c r="J4">
        <v>57600</v>
      </c>
      <c r="L4">
        <f>C4/H4</f>
        <v>0.4358974358974359</v>
      </c>
      <c r="M4">
        <f t="shared" ref="M4:N6" si="0">D4/I4</f>
        <v>0.45847750865051901</v>
      </c>
      <c r="N4">
        <f t="shared" si="0"/>
        <v>0.47743055555555558</v>
      </c>
      <c r="O4">
        <f>AVERAGE(L4:N4)</f>
        <v>0.45726850003450353</v>
      </c>
      <c r="P4">
        <f>O4/O4</f>
        <v>1</v>
      </c>
    </row>
    <row r="5" spans="1:16">
      <c r="A5" s="5"/>
      <c r="B5" s="6" t="s">
        <v>8</v>
      </c>
      <c r="C5">
        <v>101000</v>
      </c>
      <c r="D5">
        <v>101000</v>
      </c>
      <c r="E5">
        <v>93800</v>
      </c>
      <c r="G5" t="s">
        <v>7</v>
      </c>
      <c r="H5">
        <v>95300</v>
      </c>
      <c r="I5">
        <v>102000</v>
      </c>
      <c r="J5">
        <v>103000</v>
      </c>
      <c r="L5">
        <f t="shared" ref="L5:L6" si="1">C5/H5</f>
        <v>1.0598111227701994</v>
      </c>
      <c r="M5">
        <f t="shared" si="0"/>
        <v>0.99019607843137258</v>
      </c>
      <c r="N5">
        <f t="shared" si="0"/>
        <v>0.91067961165048539</v>
      </c>
      <c r="O5">
        <f>AVERAGE(L5:N5)</f>
        <v>0.98689560428401901</v>
      </c>
      <c r="P5">
        <f>O5/O4</f>
        <v>2.1582409551708723</v>
      </c>
    </row>
    <row r="6" spans="1:16">
      <c r="A6" s="5"/>
      <c r="B6" s="6" t="s">
        <v>9</v>
      </c>
      <c r="C6">
        <v>131000</v>
      </c>
      <c r="D6">
        <v>145000</v>
      </c>
      <c r="E6">
        <v>138000</v>
      </c>
      <c r="G6" t="s">
        <v>7</v>
      </c>
      <c r="H6">
        <v>140000</v>
      </c>
      <c r="I6">
        <v>135000</v>
      </c>
      <c r="J6">
        <v>131000</v>
      </c>
      <c r="L6">
        <f t="shared" si="1"/>
        <v>0.93571428571428572</v>
      </c>
      <c r="M6">
        <f t="shared" si="0"/>
        <v>1.0740740740740742</v>
      </c>
      <c r="N6">
        <f t="shared" si="0"/>
        <v>1.0534351145038168</v>
      </c>
      <c r="O6">
        <f t="shared" ref="O6:O14" si="2">AVERAGE(L6:N6)</f>
        <v>1.0210744914307257</v>
      </c>
      <c r="P6">
        <f>O6/O4</f>
        <v>2.2329867273903181</v>
      </c>
    </row>
    <row r="8" spans="1:16">
      <c r="A8" s="5" t="s">
        <v>10</v>
      </c>
      <c r="B8" s="6" t="s">
        <v>6</v>
      </c>
      <c r="C8">
        <v>19900</v>
      </c>
      <c r="D8">
        <v>18300</v>
      </c>
      <c r="E8">
        <v>17200</v>
      </c>
      <c r="G8" t="s">
        <v>7</v>
      </c>
      <c r="H8">
        <v>147000</v>
      </c>
      <c r="I8">
        <v>141000</v>
      </c>
      <c r="J8">
        <v>140000</v>
      </c>
      <c r="L8">
        <f>C8/H8</f>
        <v>0.13537414965986394</v>
      </c>
      <c r="M8">
        <f t="shared" ref="M8:N10" si="3">D8/I8</f>
        <v>0.12978723404255318</v>
      </c>
      <c r="N8">
        <f t="shared" si="3"/>
        <v>0.12285714285714286</v>
      </c>
      <c r="O8">
        <f t="shared" si="2"/>
        <v>0.12933950885318668</v>
      </c>
      <c r="P8">
        <f>O8/O8</f>
        <v>1</v>
      </c>
    </row>
    <row r="9" spans="1:16">
      <c r="A9" s="5"/>
      <c r="B9" s="6" t="s">
        <v>8</v>
      </c>
      <c r="C9">
        <v>36400</v>
      </c>
      <c r="D9">
        <v>40400</v>
      </c>
      <c r="E9">
        <v>40600</v>
      </c>
      <c r="G9" t="s">
        <v>7</v>
      </c>
      <c r="H9">
        <v>116000</v>
      </c>
      <c r="I9">
        <v>134000</v>
      </c>
      <c r="J9">
        <v>123000</v>
      </c>
      <c r="L9">
        <f t="shared" ref="L9:L10" si="4">C9/H9</f>
        <v>0.31379310344827588</v>
      </c>
      <c r="M9">
        <f t="shared" si="3"/>
        <v>0.30149253731343284</v>
      </c>
      <c r="N9">
        <f t="shared" si="3"/>
        <v>0.33008130081300813</v>
      </c>
      <c r="O9">
        <f t="shared" si="2"/>
        <v>0.31512231385823891</v>
      </c>
      <c r="P9">
        <f>O9/O8</f>
        <v>2.4363964008548566</v>
      </c>
    </row>
    <row r="10" spans="1:16">
      <c r="A10" s="5"/>
      <c r="B10" s="6" t="s">
        <v>9</v>
      </c>
      <c r="C10">
        <v>39100</v>
      </c>
      <c r="D10">
        <v>38900</v>
      </c>
      <c r="E10">
        <v>39000</v>
      </c>
      <c r="G10" t="s">
        <v>7</v>
      </c>
      <c r="H10">
        <v>108000</v>
      </c>
      <c r="I10">
        <v>112000</v>
      </c>
      <c r="J10">
        <v>116000</v>
      </c>
      <c r="L10">
        <f t="shared" si="4"/>
        <v>0.36203703703703705</v>
      </c>
      <c r="M10">
        <f t="shared" si="3"/>
        <v>0.34732142857142856</v>
      </c>
      <c r="N10">
        <f t="shared" si="3"/>
        <v>0.33620689655172414</v>
      </c>
      <c r="O10">
        <f t="shared" si="2"/>
        <v>0.3485217873867299</v>
      </c>
      <c r="P10">
        <f>O10/O8</f>
        <v>2.6946274226411133</v>
      </c>
    </row>
    <row r="12" spans="1:16">
      <c r="A12" s="5" t="s">
        <v>11</v>
      </c>
      <c r="B12" s="6" t="s">
        <v>6</v>
      </c>
      <c r="C12">
        <v>11000</v>
      </c>
      <c r="D12">
        <v>9180</v>
      </c>
      <c r="E12">
        <v>9300</v>
      </c>
      <c r="G12" t="s">
        <v>7</v>
      </c>
      <c r="H12">
        <v>64400</v>
      </c>
      <c r="I12">
        <v>68200</v>
      </c>
      <c r="J12">
        <v>67700</v>
      </c>
      <c r="L12">
        <f>C12/H12</f>
        <v>0.17080745341614906</v>
      </c>
      <c r="M12">
        <f t="shared" ref="M12:N14" si="5">D12/I12</f>
        <v>0.13460410557184752</v>
      </c>
      <c r="N12">
        <f t="shared" si="5"/>
        <v>0.13737075332348597</v>
      </c>
      <c r="O12">
        <f t="shared" si="2"/>
        <v>0.14759410410382751</v>
      </c>
      <c r="P12">
        <f>O12/O12</f>
        <v>1</v>
      </c>
    </row>
    <row r="13" spans="1:16">
      <c r="A13" s="5"/>
      <c r="B13" s="6" t="s">
        <v>8</v>
      </c>
      <c r="C13">
        <v>27000</v>
      </c>
      <c r="D13">
        <v>25300</v>
      </c>
      <c r="E13">
        <v>25000</v>
      </c>
      <c r="G13" t="s">
        <v>7</v>
      </c>
      <c r="H13">
        <v>80800</v>
      </c>
      <c r="I13">
        <v>84400</v>
      </c>
      <c r="J13">
        <v>86700</v>
      </c>
      <c r="L13">
        <f t="shared" ref="L13:L14" si="6">C13/H13</f>
        <v>0.33415841584158418</v>
      </c>
      <c r="M13">
        <f t="shared" si="5"/>
        <v>0.29976303317535546</v>
      </c>
      <c r="N13">
        <f t="shared" si="5"/>
        <v>0.28835063437139563</v>
      </c>
      <c r="O13">
        <f t="shared" si="2"/>
        <v>0.30742402779611172</v>
      </c>
      <c r="P13">
        <f>O13/O12</f>
        <v>2.08290181821795</v>
      </c>
    </row>
    <row r="14" spans="1:16">
      <c r="A14" s="5"/>
      <c r="B14" s="6" t="s">
        <v>9</v>
      </c>
      <c r="C14">
        <v>45000</v>
      </c>
      <c r="D14">
        <v>45300</v>
      </c>
      <c r="E14">
        <v>44900</v>
      </c>
      <c r="G14" t="s">
        <v>7</v>
      </c>
      <c r="H14">
        <v>84100</v>
      </c>
      <c r="I14">
        <v>83200</v>
      </c>
      <c r="J14">
        <v>85000</v>
      </c>
      <c r="L14">
        <f t="shared" si="6"/>
        <v>0.53507728894173601</v>
      </c>
      <c r="M14">
        <f t="shared" si="5"/>
        <v>0.54447115384615385</v>
      </c>
      <c r="N14">
        <f t="shared" si="5"/>
        <v>0.52823529411764703</v>
      </c>
      <c r="O14">
        <f t="shared" si="2"/>
        <v>0.53592791230184567</v>
      </c>
      <c r="P14">
        <f>O14/O12</f>
        <v>3.6310929596810881</v>
      </c>
    </row>
  </sheetData>
  <mergeCells count="6">
    <mergeCell ref="C3:E3"/>
    <mergeCell ref="H3:J3"/>
    <mergeCell ref="L3:N3"/>
    <mergeCell ref="A4:A6"/>
    <mergeCell ref="A8:A10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6-source data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2025-05-04T14:05:04Z</dcterms:created>
  <dcterms:modified xsi:type="dcterms:W3CDTF">2025-05-04T14:12:43Z</dcterms:modified>
</cp:coreProperties>
</file>