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vised_elife\Source data\"/>
    </mc:Choice>
  </mc:AlternateContent>
  <xr:revisionPtr revIDLastSave="0" documentId="13_ncr:1_{26D4D683-A497-43B7-ACFF-48B22E177E03}" xr6:coauthVersionLast="47" xr6:coauthVersionMax="47" xr10:uidLastSave="{00000000-0000-0000-0000-000000000000}"/>
  <bookViews>
    <workbookView xWindow="-110" yWindow="-110" windowWidth="21820" windowHeight="14020" xr2:uid="{A40C854D-582A-4B84-B645-0673A3E267B6}"/>
  </bookViews>
  <sheets>
    <sheet name="Figure 7-source data 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K18" i="1" s="1"/>
  <c r="G18" i="1"/>
  <c r="J18" i="1" s="1"/>
  <c r="F18" i="1"/>
  <c r="I18" i="1" s="1"/>
  <c r="H17" i="1"/>
  <c r="K17" i="1" s="1"/>
  <c r="G17" i="1"/>
  <c r="J17" i="1" s="1"/>
  <c r="F17" i="1"/>
  <c r="I17" i="1" s="1"/>
  <c r="H16" i="1"/>
  <c r="K16" i="1" s="1"/>
  <c r="G16" i="1"/>
  <c r="J16" i="1" s="1"/>
  <c r="F16" i="1"/>
  <c r="I16" i="1" s="1"/>
  <c r="H15" i="1"/>
  <c r="K15" i="1" s="1"/>
  <c r="G15" i="1"/>
  <c r="J15" i="1" s="1"/>
  <c r="F15" i="1"/>
  <c r="I15" i="1" s="1"/>
  <c r="H14" i="1"/>
  <c r="K14" i="1" s="1"/>
  <c r="G14" i="1"/>
  <c r="J14" i="1" s="1"/>
  <c r="F14" i="1"/>
  <c r="I14" i="1" s="1"/>
  <c r="H13" i="1"/>
  <c r="K13" i="1" s="1"/>
  <c r="G13" i="1"/>
  <c r="J13" i="1" s="1"/>
  <c r="F13" i="1"/>
  <c r="I13" i="1" s="1"/>
  <c r="H12" i="1"/>
  <c r="K12" i="1" s="1"/>
  <c r="G12" i="1"/>
  <c r="J12" i="1" s="1"/>
  <c r="F12" i="1"/>
  <c r="I12" i="1" s="1"/>
  <c r="H11" i="1"/>
  <c r="K11" i="1" s="1"/>
  <c r="G11" i="1"/>
  <c r="J11" i="1" s="1"/>
  <c r="F11" i="1"/>
  <c r="I11" i="1" s="1"/>
  <c r="H10" i="1"/>
  <c r="K10" i="1" s="1"/>
  <c r="G10" i="1"/>
  <c r="J10" i="1" s="1"/>
  <c r="F10" i="1"/>
  <c r="I10" i="1" s="1"/>
  <c r="H9" i="1"/>
  <c r="K9" i="1" s="1"/>
  <c r="G9" i="1"/>
  <c r="J9" i="1" s="1"/>
  <c r="F9" i="1"/>
  <c r="I9" i="1" s="1"/>
  <c r="H8" i="1"/>
  <c r="K8" i="1" s="1"/>
  <c r="G8" i="1"/>
  <c r="J8" i="1" s="1"/>
  <c r="F8" i="1"/>
  <c r="I8" i="1" s="1"/>
  <c r="F5" i="1"/>
  <c r="M11" i="1" l="1"/>
  <c r="L11" i="1"/>
  <c r="M14" i="1"/>
  <c r="L14" i="1"/>
  <c r="M9" i="1"/>
  <c r="L9" i="1"/>
  <c r="M18" i="1"/>
  <c r="L18" i="1"/>
  <c r="M12" i="1"/>
  <c r="L12" i="1"/>
  <c r="M17" i="1"/>
  <c r="L17" i="1"/>
  <c r="M15" i="1"/>
  <c r="L15" i="1"/>
  <c r="M10" i="1"/>
  <c r="L10" i="1"/>
  <c r="M13" i="1"/>
  <c r="L13" i="1"/>
  <c r="M8" i="1"/>
  <c r="L8" i="1"/>
  <c r="M16" i="1"/>
  <c r="L16" i="1"/>
</calcChain>
</file>

<file path=xl/sharedStrings.xml><?xml version="1.0" encoding="utf-8"?>
<sst xmlns="http://schemas.openxmlformats.org/spreadsheetml/2006/main" count="18" uniqueCount="17">
  <si>
    <t>Normalized to pcDNA3.1</t>
  </si>
  <si>
    <t>Average</t>
  </si>
  <si>
    <t>StDev</t>
  </si>
  <si>
    <t>pcDNA 3.1</t>
  </si>
  <si>
    <t>FLp53-FLAG/pcDNA3.1 (1:5)</t>
  </si>
  <si>
    <t>FLp53-FLAG / Δ133p53-FLAG (1:5)</t>
  </si>
  <si>
    <t>pcDNA3.1/Δ133p53-FLAG (1:5)</t>
  </si>
  <si>
    <t>FLp53-FLAG / Δ160p53-FLAG (1:5)</t>
  </si>
  <si>
    <t>pcDNA3.1/Δ160p53-FLAG (1:5)</t>
  </si>
  <si>
    <t>FLp53/pcDNA3.1 (1:5)</t>
  </si>
  <si>
    <t>FLp53 / Δ133p53 (1:5)</t>
  </si>
  <si>
    <t xml:space="preserve"> pcDNA3.1/Δ133p53 (1:5)</t>
  </si>
  <si>
    <t>FLp53 / Δ160p53 (1:5)</t>
  </si>
  <si>
    <t xml:space="preserve"> pcDNA3.1/Δ160p53 (1:5)</t>
  </si>
  <si>
    <t>Luminescence</t>
  </si>
  <si>
    <t>Blank (cell culture medium without cells)</t>
  </si>
  <si>
    <t>Figure 7—source data 1.Data corresponding to Figure 7, showing caspase-3 and -7 activities of H1299 cells co-transfected with plasmid expressing FLp53 and  either Δ133p53 or Δ160p53 at a 1:5 ratio.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</si>
</sst>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134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name val="Calibri"/>
      <family val="2"/>
      <charset val="134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2CC11-1817-45A3-B642-E9FEFC959874}">
  <dimension ref="A1:M18"/>
  <sheetViews>
    <sheetView tabSelected="1" workbookViewId="0"/>
  </sheetViews>
  <sheetFormatPr defaultRowHeight="14.5"/>
  <cols>
    <col min="2" max="2" width="30.08984375" customWidth="1"/>
    <col min="8" max="8" width="8.81640625" customWidth="1"/>
  </cols>
  <sheetData>
    <row r="1" spans="1:13">
      <c r="A1" s="1" t="s">
        <v>16</v>
      </c>
    </row>
    <row r="2" spans="1:13">
      <c r="A2" s="1"/>
    </row>
    <row r="3" spans="1:13" ht="15.5">
      <c r="C3" s="4" t="s">
        <v>14</v>
      </c>
      <c r="D3" s="4"/>
      <c r="E3" s="4"/>
    </row>
    <row r="4" spans="1:13" ht="15.5">
      <c r="C4" s="3"/>
      <c r="D4" s="3"/>
      <c r="E4" s="3"/>
      <c r="F4" s="1" t="s">
        <v>1</v>
      </c>
    </row>
    <row r="5" spans="1:13">
      <c r="B5" t="s">
        <v>15</v>
      </c>
      <c r="C5">
        <v>116489</v>
      </c>
      <c r="D5">
        <v>142669</v>
      </c>
      <c r="E5">
        <v>146760</v>
      </c>
      <c r="F5" s="1">
        <f>AVERAGE(C5:E5)</f>
        <v>135306</v>
      </c>
    </row>
    <row r="6" spans="1:13">
      <c r="F6" s="1"/>
    </row>
    <row r="7" spans="1:13">
      <c r="F7" s="5">
        <v>-135306</v>
      </c>
      <c r="G7" s="5"/>
      <c r="H7" s="5"/>
      <c r="I7" s="6" t="s">
        <v>0</v>
      </c>
      <c r="J7" s="6"/>
      <c r="K7" s="6"/>
      <c r="L7" s="1" t="s">
        <v>1</v>
      </c>
      <c r="M7" s="1" t="s">
        <v>2</v>
      </c>
    </row>
    <row r="8" spans="1:13">
      <c r="B8" t="s">
        <v>3</v>
      </c>
      <c r="C8">
        <v>300569</v>
      </c>
      <c r="D8">
        <v>388124</v>
      </c>
      <c r="E8">
        <v>323869</v>
      </c>
      <c r="F8">
        <f>C8-135306</f>
        <v>165263</v>
      </c>
      <c r="G8">
        <f t="shared" ref="G8:H18" si="0">D8-135306</f>
        <v>252818</v>
      </c>
      <c r="H8">
        <f t="shared" si="0"/>
        <v>188563</v>
      </c>
      <c r="I8">
        <f>F8/188563</f>
        <v>0.87643387090786629</v>
      </c>
      <c r="J8">
        <f t="shared" ref="J8:K18" si="1">G8/188563</f>
        <v>1.3407614431251094</v>
      </c>
      <c r="K8">
        <f t="shared" si="1"/>
        <v>1</v>
      </c>
      <c r="L8">
        <f>AVERAGE(I8:K8)</f>
        <v>1.0723984380109919</v>
      </c>
      <c r="M8">
        <f>STDEV(I8:K8)</f>
        <v>0.24048113013314198</v>
      </c>
    </row>
    <row r="9" spans="1:13">
      <c r="B9" t="s">
        <v>4</v>
      </c>
      <c r="C9">
        <v>656482</v>
      </c>
      <c r="D9">
        <v>668045</v>
      </c>
      <c r="E9">
        <v>705020</v>
      </c>
      <c r="F9">
        <f t="shared" ref="F9:F18" si="2">C9-135306</f>
        <v>521176</v>
      </c>
      <c r="G9">
        <f t="shared" si="0"/>
        <v>532739</v>
      </c>
      <c r="H9">
        <f t="shared" si="0"/>
        <v>569714</v>
      </c>
      <c r="I9">
        <f t="shared" ref="I9:I18" si="3">F9/188563</f>
        <v>2.7639356607605947</v>
      </c>
      <c r="J9">
        <f t="shared" si="1"/>
        <v>2.8252573410478194</v>
      </c>
      <c r="K9">
        <f t="shared" si="1"/>
        <v>3.0213456510556154</v>
      </c>
      <c r="L9">
        <f t="shared" ref="L9:L18" si="4">AVERAGE(I9:K9)</f>
        <v>2.8701795509546764</v>
      </c>
      <c r="M9">
        <f t="shared" ref="M9:M18" si="5">STDEV(I9:K9)</f>
        <v>0.13445623631169903</v>
      </c>
    </row>
    <row r="10" spans="1:13">
      <c r="B10" t="s">
        <v>5</v>
      </c>
      <c r="C10">
        <v>403313</v>
      </c>
      <c r="D10">
        <v>460056</v>
      </c>
      <c r="E10">
        <v>346334</v>
      </c>
      <c r="F10">
        <f t="shared" si="2"/>
        <v>268007</v>
      </c>
      <c r="G10">
        <f t="shared" si="0"/>
        <v>324750</v>
      </c>
      <c r="H10">
        <f t="shared" si="0"/>
        <v>211028</v>
      </c>
      <c r="I10">
        <f t="shared" si="3"/>
        <v>1.4213127707980886</v>
      </c>
      <c r="J10">
        <f t="shared" si="1"/>
        <v>1.7222360696425068</v>
      </c>
      <c r="K10">
        <f t="shared" si="1"/>
        <v>1.1191379008607203</v>
      </c>
      <c r="L10">
        <f t="shared" si="4"/>
        <v>1.420895580433772</v>
      </c>
      <c r="M10">
        <f t="shared" si="5"/>
        <v>0.30154930083294129</v>
      </c>
    </row>
    <row r="11" spans="1:13">
      <c r="B11" t="s">
        <v>6</v>
      </c>
      <c r="C11">
        <v>410335</v>
      </c>
      <c r="D11">
        <v>402794</v>
      </c>
      <c r="E11">
        <v>410209</v>
      </c>
      <c r="F11">
        <f t="shared" si="2"/>
        <v>275029</v>
      </c>
      <c r="G11">
        <f t="shared" si="0"/>
        <v>267488</v>
      </c>
      <c r="H11">
        <f t="shared" si="0"/>
        <v>274903</v>
      </c>
      <c r="I11">
        <f t="shared" si="3"/>
        <v>1.4585523140807051</v>
      </c>
      <c r="J11">
        <f t="shared" si="1"/>
        <v>1.4185603750470666</v>
      </c>
      <c r="K11">
        <f t="shared" si="1"/>
        <v>1.4578841023954858</v>
      </c>
      <c r="L11" s="2">
        <f t="shared" si="4"/>
        <v>1.4449989305077526</v>
      </c>
      <c r="M11">
        <f t="shared" si="5"/>
        <v>2.2898898179822762E-2</v>
      </c>
    </row>
    <row r="12" spans="1:13">
      <c r="B12" t="s">
        <v>7</v>
      </c>
      <c r="C12">
        <v>476246</v>
      </c>
      <c r="D12">
        <v>521853</v>
      </c>
      <c r="E12">
        <v>526380</v>
      </c>
      <c r="F12">
        <f t="shared" si="2"/>
        <v>340940</v>
      </c>
      <c r="G12">
        <f t="shared" si="0"/>
        <v>386547</v>
      </c>
      <c r="H12">
        <f t="shared" si="0"/>
        <v>391074</v>
      </c>
      <c r="I12">
        <f t="shared" si="3"/>
        <v>1.808095967925839</v>
      </c>
      <c r="J12">
        <f t="shared" si="1"/>
        <v>2.0499620816384976</v>
      </c>
      <c r="K12">
        <f t="shared" si="1"/>
        <v>2.0739699729003038</v>
      </c>
      <c r="L12">
        <f t="shared" si="4"/>
        <v>1.9773426741548803</v>
      </c>
      <c r="M12">
        <f t="shared" si="5"/>
        <v>0.14706267503260026</v>
      </c>
    </row>
    <row r="13" spans="1:13">
      <c r="B13" t="s">
        <v>8</v>
      </c>
      <c r="C13">
        <v>446108</v>
      </c>
      <c r="D13">
        <v>507867</v>
      </c>
      <c r="E13">
        <v>475336</v>
      </c>
      <c r="F13">
        <f t="shared" si="2"/>
        <v>310802</v>
      </c>
      <c r="G13">
        <f t="shared" si="0"/>
        <v>372561</v>
      </c>
      <c r="H13">
        <f t="shared" si="0"/>
        <v>340030</v>
      </c>
      <c r="I13">
        <f t="shared" si="3"/>
        <v>1.6482660967422029</v>
      </c>
      <c r="J13">
        <f t="shared" si="1"/>
        <v>1.9757905845791592</v>
      </c>
      <c r="K13">
        <f t="shared" si="1"/>
        <v>1.8032699946437001</v>
      </c>
      <c r="L13">
        <f t="shared" si="4"/>
        <v>1.8091088919883542</v>
      </c>
      <c r="M13">
        <f t="shared" si="5"/>
        <v>0.16384029441766207</v>
      </c>
    </row>
    <row r="14" spans="1:13">
      <c r="B14" t="s">
        <v>9</v>
      </c>
      <c r="C14">
        <v>650264</v>
      </c>
      <c r="D14">
        <v>605663</v>
      </c>
      <c r="E14">
        <v>663376</v>
      </c>
      <c r="F14">
        <f t="shared" si="2"/>
        <v>514958</v>
      </c>
      <c r="G14">
        <f t="shared" si="0"/>
        <v>470357</v>
      </c>
      <c r="H14">
        <f t="shared" si="0"/>
        <v>528070</v>
      </c>
      <c r="I14">
        <f t="shared" si="3"/>
        <v>2.730959944421758</v>
      </c>
      <c r="J14">
        <f t="shared" si="1"/>
        <v>2.494428917656168</v>
      </c>
      <c r="K14">
        <f t="shared" si="1"/>
        <v>2.8004963858233056</v>
      </c>
      <c r="L14">
        <f t="shared" si="4"/>
        <v>2.675295082633744</v>
      </c>
      <c r="M14">
        <f t="shared" si="5"/>
        <v>0.16044705168986273</v>
      </c>
    </row>
    <row r="15" spans="1:13">
      <c r="B15" t="s">
        <v>10</v>
      </c>
      <c r="C15">
        <v>367385</v>
      </c>
      <c r="D15">
        <v>389785</v>
      </c>
      <c r="E15">
        <v>409646</v>
      </c>
      <c r="F15">
        <f t="shared" si="2"/>
        <v>232079</v>
      </c>
      <c r="G15">
        <f t="shared" si="0"/>
        <v>254479</v>
      </c>
      <c r="H15">
        <f t="shared" si="0"/>
        <v>274340</v>
      </c>
      <c r="I15">
        <f t="shared" si="3"/>
        <v>1.2307769816984244</v>
      </c>
      <c r="J15">
        <f t="shared" si="1"/>
        <v>1.349570170181849</v>
      </c>
      <c r="K15">
        <f t="shared" si="1"/>
        <v>1.4548983628813712</v>
      </c>
      <c r="L15">
        <f t="shared" si="4"/>
        <v>1.3450818382538816</v>
      </c>
      <c r="M15">
        <f t="shared" si="5"/>
        <v>0.11212808398639318</v>
      </c>
    </row>
    <row r="16" spans="1:13">
      <c r="B16" t="s">
        <v>11</v>
      </c>
      <c r="C16">
        <v>358650</v>
      </c>
      <c r="D16">
        <v>345794</v>
      </c>
      <c r="E16">
        <v>374207</v>
      </c>
      <c r="F16">
        <f t="shared" si="2"/>
        <v>223344</v>
      </c>
      <c r="G16">
        <f t="shared" si="0"/>
        <v>210488</v>
      </c>
      <c r="H16">
        <f t="shared" si="0"/>
        <v>238901</v>
      </c>
      <c r="I16">
        <f t="shared" si="3"/>
        <v>1.1844529414572318</v>
      </c>
      <c r="J16">
        <f t="shared" si="1"/>
        <v>1.1162741364954949</v>
      </c>
      <c r="K16">
        <f t="shared" si="1"/>
        <v>1.2669558715124387</v>
      </c>
      <c r="L16">
        <f t="shared" si="4"/>
        <v>1.1892276498217218</v>
      </c>
      <c r="M16">
        <f t="shared" si="5"/>
        <v>7.5454255658004912E-2</v>
      </c>
    </row>
    <row r="17" spans="2:13">
      <c r="B17" t="s">
        <v>12</v>
      </c>
      <c r="C17">
        <v>320708</v>
      </c>
      <c r="D17">
        <v>329505</v>
      </c>
      <c r="E17">
        <v>310753</v>
      </c>
      <c r="F17">
        <f t="shared" si="2"/>
        <v>185402</v>
      </c>
      <c r="G17">
        <f t="shared" si="0"/>
        <v>194199</v>
      </c>
      <c r="H17">
        <f t="shared" si="0"/>
        <v>175447</v>
      </c>
      <c r="I17">
        <f t="shared" si="3"/>
        <v>0.98323637192874525</v>
      </c>
      <c r="J17">
        <f t="shared" si="1"/>
        <v>1.0298892147452046</v>
      </c>
      <c r="K17">
        <f t="shared" si="1"/>
        <v>0.93044234552908045</v>
      </c>
      <c r="L17">
        <f t="shared" si="4"/>
        <v>0.98118931073434335</v>
      </c>
      <c r="M17">
        <f t="shared" si="5"/>
        <v>4.9755027825059479E-2</v>
      </c>
    </row>
    <row r="18" spans="2:13">
      <c r="B18" t="s">
        <v>13</v>
      </c>
      <c r="C18">
        <v>292400</v>
      </c>
      <c r="D18">
        <v>252167</v>
      </c>
      <c r="E18">
        <v>235351</v>
      </c>
      <c r="F18">
        <f t="shared" si="2"/>
        <v>157094</v>
      </c>
      <c r="G18">
        <f t="shared" si="0"/>
        <v>116861</v>
      </c>
      <c r="H18">
        <f t="shared" si="0"/>
        <v>100045</v>
      </c>
      <c r="I18">
        <f t="shared" si="3"/>
        <v>0.83311147998281743</v>
      </c>
      <c r="J18">
        <f t="shared" si="1"/>
        <v>0.61974512497149492</v>
      </c>
      <c r="K18">
        <f t="shared" si="1"/>
        <v>0.53056538133143827</v>
      </c>
      <c r="L18">
        <f t="shared" si="4"/>
        <v>0.66114066209525024</v>
      </c>
      <c r="M18">
        <f t="shared" si="5"/>
        <v>0.15546294839162039</v>
      </c>
    </row>
  </sheetData>
  <mergeCells count="3">
    <mergeCell ref="C3:E3"/>
    <mergeCell ref="F7:H7"/>
    <mergeCell ref="I7:K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7-source data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Liuqun Zhao</dc:creator>
  <cp:lastModifiedBy>Liuqun Zhao</cp:lastModifiedBy>
  <dcterms:created xsi:type="dcterms:W3CDTF">2025-05-04T20:40:35Z</dcterms:created>
  <dcterms:modified xsi:type="dcterms:W3CDTF">2025-06-19T08:16:47Z</dcterms:modified>
</cp:coreProperties>
</file>