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old stuff/NEW/SourceDataAll/Figure 5/"/>
    </mc:Choice>
  </mc:AlternateContent>
  <xr:revisionPtr revIDLastSave="0" documentId="13_ncr:1_{F2A95CDE-9E0D-B743-A246-CFC85CDF0B26}" xr6:coauthVersionLast="47" xr6:coauthVersionMax="47" xr10:uidLastSave="{00000000-0000-0000-0000-000000000000}"/>
  <bookViews>
    <workbookView xWindow="0" yWindow="500" windowWidth="28800" windowHeight="16460" activeTab="2" xr2:uid="{AAE9992B-2314-074A-B8CB-B712B51C9592}"/>
  </bookViews>
  <sheets>
    <sheet name="Key" sheetId="3" r:id="rId1"/>
    <sheet name="Peak areas" sheetId="1" r:id="rId2"/>
    <sheet name="Analysi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<sst xmlns="http://schemas.openxmlformats.org/spreadsheetml/2006/main" count="259" uniqueCount="87">
  <si>
    <t>16:1 7-hexanoic acid Results</t>
  </si>
  <si>
    <t>17:1 cis-10-heptadecanoic acid Results</t>
  </si>
  <si>
    <t>18:1 Oleate Results</t>
  </si>
  <si>
    <t>20:1 11-eicosenoic acid Results</t>
  </si>
  <si>
    <t>24:1 15-Tetradecosenoic acid (2) Results</t>
  </si>
  <si>
    <t>18:2 linoleate Results</t>
  </si>
  <si>
    <t>20:3 8,11,14-eicosetrenoic acid Results</t>
  </si>
  <si>
    <t>20:4 Arachadonic acid Results</t>
  </si>
  <si>
    <t>20:5 eicosepentanoic acid Results</t>
  </si>
  <si>
    <t>18:3 alpha-eleostearic acid Results</t>
  </si>
  <si>
    <t>22:4 Docosatetraenoic acid Results</t>
  </si>
  <si>
    <t>22:5 Docosapentanoic acid (2) Results</t>
  </si>
  <si>
    <t>AD11</t>
  </si>
  <si>
    <t>AD13</t>
  </si>
  <si>
    <t>AD14</t>
  </si>
  <si>
    <t>AD15</t>
  </si>
  <si>
    <t>AD16</t>
  </si>
  <si>
    <t>AD2</t>
  </si>
  <si>
    <t>AD4</t>
  </si>
  <si>
    <t>AD5</t>
  </si>
  <si>
    <t>AD6</t>
  </si>
  <si>
    <t>BR11</t>
  </si>
  <si>
    <t>BR13</t>
  </si>
  <si>
    <t>BR14</t>
  </si>
  <si>
    <t>BR15</t>
  </si>
  <si>
    <t>BR16</t>
  </si>
  <si>
    <t>BR2</t>
  </si>
  <si>
    <t>BR4</t>
  </si>
  <si>
    <t>BR5</t>
  </si>
  <si>
    <t>BR6</t>
  </si>
  <si>
    <t>BR9</t>
  </si>
  <si>
    <t>KI13</t>
  </si>
  <si>
    <t>KI2</t>
  </si>
  <si>
    <t>KI4</t>
  </si>
  <si>
    <t>KI5</t>
  </si>
  <si>
    <t>KI11</t>
  </si>
  <si>
    <t>KI15</t>
  </si>
  <si>
    <t>KI16</t>
  </si>
  <si>
    <t>KI6</t>
  </si>
  <si>
    <t>KI9</t>
  </si>
  <si>
    <t>LV2</t>
  </si>
  <si>
    <t>LV4</t>
  </si>
  <si>
    <t>LV13</t>
  </si>
  <si>
    <t>LV5</t>
  </si>
  <si>
    <t>LV14</t>
  </si>
  <si>
    <t>LV15</t>
  </si>
  <si>
    <t>LV16</t>
  </si>
  <si>
    <t>LV6</t>
  </si>
  <si>
    <t>LV9</t>
  </si>
  <si>
    <t>PT13</t>
  </si>
  <si>
    <t>PT14</t>
  </si>
  <si>
    <t>PT2</t>
  </si>
  <si>
    <t>PT4</t>
  </si>
  <si>
    <t>PT11</t>
  </si>
  <si>
    <t>PT5</t>
  </si>
  <si>
    <t>PT6</t>
  </si>
  <si>
    <t>PT9</t>
  </si>
  <si>
    <t>PT15</t>
  </si>
  <si>
    <t>PT16</t>
  </si>
  <si>
    <t>SP11</t>
  </si>
  <si>
    <t>SP13</t>
  </si>
  <si>
    <t>SP14</t>
  </si>
  <si>
    <t>SP15</t>
  </si>
  <si>
    <t>SP16</t>
  </si>
  <si>
    <t>SP2</t>
  </si>
  <si>
    <t>SP4</t>
  </si>
  <si>
    <t>SP5</t>
  </si>
  <si>
    <t>SP6</t>
  </si>
  <si>
    <t>SP9</t>
  </si>
  <si>
    <t>PUFA/MUFA ratio</t>
  </si>
  <si>
    <t>Tissue</t>
  </si>
  <si>
    <t>Treatment</t>
  </si>
  <si>
    <t>Tung</t>
  </si>
  <si>
    <t>Safflower</t>
  </si>
  <si>
    <t>Abbreviation</t>
  </si>
  <si>
    <t>AD</t>
  </si>
  <si>
    <t>Adipose</t>
  </si>
  <si>
    <t>Brain</t>
  </si>
  <si>
    <t>BR</t>
  </si>
  <si>
    <t>Kidney</t>
  </si>
  <si>
    <t>KI</t>
  </si>
  <si>
    <t>Liver</t>
  </si>
  <si>
    <t>LV</t>
  </si>
  <si>
    <t>Spleen</t>
  </si>
  <si>
    <t>SP</t>
  </si>
  <si>
    <t>Primary tumor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</si>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</sst>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9CBA-84A0-524E-AF8F-15EBC4886E17}">
  <dimension ref="A1:B7"/>
  <sheetViews>
    <sheetView workbookViewId="0">
      <selection activeCell="B6" sqref="B6"/>
    </sheetView>
  </sheetViews>
  <sheetFormatPr baseColWidth="10" defaultRowHeight="16" x14ac:dyDescent="0.2"/>
  <sheetData>
    <row r="1" spans="1:2" x14ac:dyDescent="0.2">
      <c r="A1" s="1" t="s">
        <v>70</v>
      </c>
      <c r="B1" s="1" t="s">
        <v>74</v>
      </c>
    </row>
    <row r="2" spans="1:2" x14ac:dyDescent="0.2">
      <c r="A2" t="s">
        <v>76</v>
      </c>
      <c r="B2" t="s">
        <v>75</v>
      </c>
    </row>
    <row r="3" spans="1:2" x14ac:dyDescent="0.2">
      <c r="A3" t="s">
        <v>77</v>
      </c>
      <c r="B3" t="s">
        <v>78</v>
      </c>
    </row>
    <row r="4" spans="1:2" x14ac:dyDescent="0.2">
      <c r="A4" t="s">
        <v>79</v>
      </c>
      <c r="B4" t="s">
        <v>80</v>
      </c>
    </row>
    <row r="5" spans="1:2" x14ac:dyDescent="0.2">
      <c r="A5" t="s">
        <v>81</v>
      </c>
      <c r="B5" t="s">
        <v>82</v>
      </c>
    </row>
    <row r="6" spans="1:2" x14ac:dyDescent="0.2">
      <c r="A6" t="s">
        <v>83</v>
      </c>
      <c r="B6" t="s">
        <v>84</v>
      </c>
    </row>
    <row r="7" spans="1:2" x14ac:dyDescent="0.2">
      <c r="A7" t="s">
        <v>85</v>
      </c>
      <c r="B7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68C1-04BE-8F41-BE33-EBE06DC06A80}">
  <dimension ref="A1:P58"/>
  <sheetViews>
    <sheetView workbookViewId="0">
      <selection activeCell="O1" sqref="O1:P1048576"/>
    </sheetView>
  </sheetViews>
  <sheetFormatPr baseColWidth="10" defaultColWidth="8.83203125" defaultRowHeight="16" x14ac:dyDescent="0.2"/>
  <cols>
    <col min="2" max="6" width="9" bestFit="1" customWidth="1"/>
    <col min="7" max="7" width="9.1640625" bestFit="1" customWidth="1"/>
    <col min="8" max="13" width="9" bestFit="1" customWidth="1"/>
    <col min="16" max="16" width="15.83203125" customWidth="1"/>
  </cols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O1" t="s">
        <v>70</v>
      </c>
      <c r="P1" t="s">
        <v>69</v>
      </c>
    </row>
    <row r="2" spans="1:16" x14ac:dyDescent="0.2">
      <c r="A2" t="s">
        <v>12</v>
      </c>
      <c r="B2">
        <v>2308127</v>
      </c>
      <c r="C2">
        <v>88701</v>
      </c>
      <c r="D2">
        <v>2588597</v>
      </c>
      <c r="E2">
        <v>45489</v>
      </c>
      <c r="F2">
        <v>27744</v>
      </c>
      <c r="G2">
        <v>14834364</v>
      </c>
      <c r="H2">
        <v>22787</v>
      </c>
      <c r="I2">
        <v>230270</v>
      </c>
      <c r="J2">
        <v>0</v>
      </c>
      <c r="K2">
        <v>16158</v>
      </c>
      <c r="L2">
        <v>13209</v>
      </c>
      <c r="M2">
        <v>83616</v>
      </c>
      <c r="O2" t="s">
        <v>12</v>
      </c>
      <c r="P2">
        <f>SUM(G2:M2)/SUM(B2:F2)</f>
        <v>3.0048293440671419</v>
      </c>
    </row>
    <row r="3" spans="1:16" x14ac:dyDescent="0.2">
      <c r="A3" t="s">
        <v>13</v>
      </c>
      <c r="B3">
        <v>399907</v>
      </c>
      <c r="C3">
        <v>15931</v>
      </c>
      <c r="D3">
        <v>1208636</v>
      </c>
      <c r="E3">
        <v>11123</v>
      </c>
      <c r="F3">
        <v>529</v>
      </c>
      <c r="G3">
        <v>3935205</v>
      </c>
      <c r="H3">
        <v>3743</v>
      </c>
      <c r="I3">
        <v>41823</v>
      </c>
      <c r="J3">
        <v>2114</v>
      </c>
      <c r="K3">
        <v>263259</v>
      </c>
      <c r="L3">
        <v>1433</v>
      </c>
      <c r="M3">
        <v>10746</v>
      </c>
      <c r="O3" t="s">
        <v>13</v>
      </c>
      <c r="P3">
        <f>SUM(G3:M3)/SUM(B3:F3)</f>
        <v>2.6026864679126178</v>
      </c>
    </row>
    <row r="4" spans="1:16" x14ac:dyDescent="0.2">
      <c r="A4" t="s">
        <v>14</v>
      </c>
      <c r="B4">
        <v>325928</v>
      </c>
      <c r="C4">
        <v>15072</v>
      </c>
      <c r="D4">
        <v>1229467</v>
      </c>
      <c r="E4">
        <v>8750</v>
      </c>
      <c r="F4">
        <v>8119</v>
      </c>
      <c r="G4">
        <v>3468119</v>
      </c>
      <c r="H4">
        <v>3649</v>
      </c>
      <c r="I4">
        <v>33305</v>
      </c>
      <c r="J4">
        <v>0</v>
      </c>
      <c r="K4">
        <v>191639</v>
      </c>
      <c r="L4">
        <v>5225</v>
      </c>
      <c r="M4">
        <v>10482</v>
      </c>
      <c r="O4" t="s">
        <v>14</v>
      </c>
      <c r="P4">
        <f>SUM(G4:M4)/SUM(B4:F4)</f>
        <v>2.3387732653956061</v>
      </c>
    </row>
    <row r="5" spans="1:16" x14ac:dyDescent="0.2">
      <c r="A5" t="s">
        <v>15</v>
      </c>
      <c r="B5">
        <v>2497954</v>
      </c>
      <c r="C5">
        <v>107744</v>
      </c>
      <c r="D5">
        <v>5497000</v>
      </c>
      <c r="E5">
        <v>57156</v>
      </c>
      <c r="F5">
        <v>34873</v>
      </c>
      <c r="G5">
        <v>14380379</v>
      </c>
      <c r="H5">
        <v>27708</v>
      </c>
      <c r="I5">
        <v>231275</v>
      </c>
      <c r="J5">
        <v>1011</v>
      </c>
      <c r="K5">
        <v>23174</v>
      </c>
      <c r="L5">
        <v>12202</v>
      </c>
      <c r="M5">
        <v>81168</v>
      </c>
      <c r="O5" t="s">
        <v>15</v>
      </c>
      <c r="P5">
        <f>SUM(G5:M5)/SUM(B5:F5)</f>
        <v>1.8007820150689584</v>
      </c>
    </row>
    <row r="6" spans="1:16" x14ac:dyDescent="0.2">
      <c r="A6" t="s">
        <v>16</v>
      </c>
      <c r="B6">
        <v>1664537</v>
      </c>
      <c r="C6">
        <v>4269</v>
      </c>
      <c r="D6">
        <v>3747609</v>
      </c>
      <c r="E6">
        <v>24400</v>
      </c>
      <c r="F6">
        <v>17144</v>
      </c>
      <c r="G6">
        <v>9690354</v>
      </c>
      <c r="H6">
        <v>18544</v>
      </c>
      <c r="I6">
        <v>166604</v>
      </c>
      <c r="J6">
        <v>1338</v>
      </c>
      <c r="K6">
        <v>10095</v>
      </c>
      <c r="L6">
        <v>8656</v>
      </c>
      <c r="M6">
        <v>61123</v>
      </c>
      <c r="O6" t="s">
        <v>16</v>
      </c>
      <c r="P6">
        <f>SUM(G6:M6)/SUM(B6:F6)</f>
        <v>1.8242559169095993</v>
      </c>
    </row>
    <row r="7" spans="1:16" x14ac:dyDescent="0.2">
      <c r="A7" t="s">
        <v>17</v>
      </c>
      <c r="B7">
        <v>183385</v>
      </c>
      <c r="C7">
        <v>11812</v>
      </c>
      <c r="D7">
        <v>1491346</v>
      </c>
      <c r="E7">
        <v>157175</v>
      </c>
      <c r="F7">
        <v>306</v>
      </c>
      <c r="G7">
        <v>4637944</v>
      </c>
      <c r="H7">
        <v>5607</v>
      </c>
      <c r="I7">
        <v>32964</v>
      </c>
      <c r="J7">
        <v>5734</v>
      </c>
      <c r="K7">
        <v>78368</v>
      </c>
      <c r="L7">
        <v>2777</v>
      </c>
      <c r="M7">
        <v>19182</v>
      </c>
      <c r="O7" t="s">
        <v>17</v>
      </c>
      <c r="P7">
        <f>SUM(G7:M7)/SUM(B7:F7)</f>
        <v>2.5935540969098017</v>
      </c>
    </row>
    <row r="8" spans="1:16" x14ac:dyDescent="0.2">
      <c r="A8" t="s">
        <v>18</v>
      </c>
      <c r="B8">
        <v>393274</v>
      </c>
      <c r="C8">
        <v>18903</v>
      </c>
      <c r="D8">
        <v>2025615</v>
      </c>
      <c r="E8">
        <v>11083</v>
      </c>
      <c r="F8">
        <v>555</v>
      </c>
      <c r="G8">
        <v>6513980</v>
      </c>
      <c r="H8">
        <v>5916</v>
      </c>
      <c r="I8">
        <v>57856</v>
      </c>
      <c r="J8">
        <v>3248</v>
      </c>
      <c r="K8">
        <v>318263</v>
      </c>
      <c r="L8">
        <v>2766</v>
      </c>
      <c r="M8">
        <v>24572</v>
      </c>
      <c r="O8" t="s">
        <v>18</v>
      </c>
      <c r="P8">
        <f>SUM(G8:M8)/SUM(B8:F8)</f>
        <v>2.8278419877277572</v>
      </c>
    </row>
    <row r="9" spans="1:16" x14ac:dyDescent="0.2">
      <c r="A9" t="s">
        <v>19</v>
      </c>
      <c r="B9">
        <v>1200875</v>
      </c>
      <c r="C9">
        <v>47917</v>
      </c>
      <c r="D9">
        <v>3776089</v>
      </c>
      <c r="E9">
        <v>478649</v>
      </c>
      <c r="F9">
        <v>16718</v>
      </c>
      <c r="G9">
        <v>11618193</v>
      </c>
      <c r="H9">
        <v>10777</v>
      </c>
      <c r="I9">
        <v>82263</v>
      </c>
      <c r="J9">
        <v>3424</v>
      </c>
      <c r="K9">
        <v>607892</v>
      </c>
      <c r="L9">
        <v>4507</v>
      </c>
      <c r="M9">
        <v>36118</v>
      </c>
      <c r="O9" t="s">
        <v>19</v>
      </c>
      <c r="P9">
        <f>SUM(G9:M9)/SUM(B9:F9)</f>
        <v>2.2396048148561443</v>
      </c>
    </row>
    <row r="10" spans="1:16" x14ac:dyDescent="0.2">
      <c r="A10" t="s">
        <v>20</v>
      </c>
      <c r="B10">
        <v>5354947</v>
      </c>
      <c r="C10">
        <v>187927</v>
      </c>
      <c r="D10">
        <v>3411085</v>
      </c>
      <c r="E10">
        <v>2041223</v>
      </c>
      <c r="F10">
        <v>5172</v>
      </c>
      <c r="G10">
        <v>22408205</v>
      </c>
      <c r="H10">
        <v>59499</v>
      </c>
      <c r="I10">
        <v>601664</v>
      </c>
      <c r="J10">
        <v>7207</v>
      </c>
      <c r="K10">
        <v>51375</v>
      </c>
      <c r="L10">
        <v>32346</v>
      </c>
      <c r="M10">
        <v>203726</v>
      </c>
      <c r="O10" t="s">
        <v>20</v>
      </c>
      <c r="P10">
        <f>SUM(G10:M10)/SUM(B10:F10)</f>
        <v>2.1239336479535114</v>
      </c>
    </row>
    <row r="11" spans="1:16" x14ac:dyDescent="0.2">
      <c r="A11" t="s">
        <v>21</v>
      </c>
      <c r="B11">
        <v>31226</v>
      </c>
      <c r="C11">
        <v>2581</v>
      </c>
      <c r="D11">
        <v>81646</v>
      </c>
      <c r="E11">
        <v>28511</v>
      </c>
      <c r="F11">
        <v>14680</v>
      </c>
      <c r="G11">
        <v>38961</v>
      </c>
      <c r="H11">
        <v>1210</v>
      </c>
      <c r="I11">
        <v>939422</v>
      </c>
      <c r="J11">
        <v>398</v>
      </c>
      <c r="K11">
        <v>1029</v>
      </c>
      <c r="L11">
        <v>206293</v>
      </c>
      <c r="M11">
        <v>1062010</v>
      </c>
      <c r="O11" t="s">
        <v>21</v>
      </c>
      <c r="P11">
        <f>SUM(G11:M11)/SUM(B11:F11)</f>
        <v>14.17843095232092</v>
      </c>
    </row>
    <row r="12" spans="1:16" x14ac:dyDescent="0.2">
      <c r="A12" t="s">
        <v>22</v>
      </c>
      <c r="B12">
        <v>9399</v>
      </c>
      <c r="C12">
        <v>5369</v>
      </c>
      <c r="D12">
        <v>28503</v>
      </c>
      <c r="E12">
        <v>10635</v>
      </c>
      <c r="F12">
        <v>90944</v>
      </c>
      <c r="G12">
        <v>13858</v>
      </c>
      <c r="H12">
        <v>176</v>
      </c>
      <c r="I12">
        <v>259305</v>
      </c>
      <c r="J12">
        <v>3369</v>
      </c>
      <c r="K12">
        <v>755</v>
      </c>
      <c r="L12">
        <v>54807</v>
      </c>
      <c r="M12">
        <v>286596</v>
      </c>
      <c r="O12" t="s">
        <v>22</v>
      </c>
      <c r="P12">
        <f>SUM(G12:M12)/SUM(B12:F12)</f>
        <v>4.2724611667241978</v>
      </c>
    </row>
    <row r="13" spans="1:16" x14ac:dyDescent="0.2">
      <c r="A13" t="s">
        <v>23</v>
      </c>
      <c r="B13">
        <v>38111</v>
      </c>
      <c r="C13">
        <v>4402</v>
      </c>
      <c r="D13">
        <v>104438</v>
      </c>
      <c r="E13">
        <v>64462</v>
      </c>
      <c r="F13">
        <v>34096</v>
      </c>
      <c r="G13">
        <v>71543</v>
      </c>
      <c r="H13">
        <v>1318</v>
      </c>
      <c r="I13">
        <v>1060887</v>
      </c>
      <c r="J13">
        <v>2893</v>
      </c>
      <c r="K13">
        <v>9672</v>
      </c>
      <c r="L13">
        <v>238860</v>
      </c>
      <c r="M13">
        <v>1192690</v>
      </c>
      <c r="O13" t="s">
        <v>23</v>
      </c>
      <c r="P13">
        <f>SUM(G13:M13)/SUM(B13:F13)</f>
        <v>10.500075353653022</v>
      </c>
    </row>
    <row r="14" spans="1:16" x14ac:dyDescent="0.2">
      <c r="A14" t="s">
        <v>24</v>
      </c>
      <c r="B14">
        <v>85709</v>
      </c>
      <c r="C14">
        <v>6190</v>
      </c>
      <c r="D14">
        <v>150498</v>
      </c>
      <c r="E14">
        <v>60736</v>
      </c>
      <c r="F14">
        <v>33544</v>
      </c>
      <c r="G14">
        <v>265598</v>
      </c>
      <c r="H14">
        <v>1930</v>
      </c>
      <c r="I14">
        <v>1765289</v>
      </c>
      <c r="J14">
        <v>2645</v>
      </c>
      <c r="K14">
        <v>2037</v>
      </c>
      <c r="L14">
        <v>20707</v>
      </c>
      <c r="M14">
        <v>1800466</v>
      </c>
      <c r="O14" t="s">
        <v>24</v>
      </c>
      <c r="P14">
        <f>SUM(G14:M14)/SUM(B14:F14)</f>
        <v>11.461050205389736</v>
      </c>
    </row>
    <row r="15" spans="1:16" x14ac:dyDescent="0.2">
      <c r="A15" t="s">
        <v>25</v>
      </c>
      <c r="B15">
        <v>19872</v>
      </c>
      <c r="C15">
        <v>5299</v>
      </c>
      <c r="D15">
        <v>35385</v>
      </c>
      <c r="E15">
        <v>9533</v>
      </c>
      <c r="F15">
        <v>66032</v>
      </c>
      <c r="G15">
        <v>81171</v>
      </c>
      <c r="H15">
        <v>259</v>
      </c>
      <c r="I15">
        <v>366041</v>
      </c>
      <c r="J15">
        <v>8359</v>
      </c>
      <c r="K15">
        <v>624</v>
      </c>
      <c r="L15">
        <v>5041</v>
      </c>
      <c r="M15">
        <v>364337</v>
      </c>
      <c r="O15" t="s">
        <v>25</v>
      </c>
      <c r="P15">
        <f>SUM(G15:M15)/SUM(B15:F15)</f>
        <v>6.0668963642641476</v>
      </c>
    </row>
    <row r="16" spans="1:16" x14ac:dyDescent="0.2">
      <c r="A16" t="s">
        <v>26</v>
      </c>
      <c r="B16">
        <v>13058</v>
      </c>
      <c r="C16">
        <v>1149</v>
      </c>
      <c r="D16">
        <v>40348</v>
      </c>
      <c r="E16">
        <v>12571</v>
      </c>
      <c r="F16">
        <v>112938</v>
      </c>
      <c r="G16">
        <v>17628</v>
      </c>
      <c r="H16">
        <v>495</v>
      </c>
      <c r="I16">
        <v>493803</v>
      </c>
      <c r="J16">
        <v>1794</v>
      </c>
      <c r="K16">
        <v>1242</v>
      </c>
      <c r="L16">
        <v>101285</v>
      </c>
      <c r="M16">
        <v>536179</v>
      </c>
      <c r="O16" t="s">
        <v>26</v>
      </c>
      <c r="P16">
        <f>SUM(G16:M16)/SUM(B16:F16)</f>
        <v>6.4000910787275638</v>
      </c>
    </row>
    <row r="17" spans="1:16" x14ac:dyDescent="0.2">
      <c r="A17" t="s">
        <v>27</v>
      </c>
      <c r="B17">
        <v>21790</v>
      </c>
      <c r="C17">
        <v>2196</v>
      </c>
      <c r="D17">
        <v>455930</v>
      </c>
      <c r="E17">
        <v>21877</v>
      </c>
      <c r="F17">
        <v>11421</v>
      </c>
      <c r="G17">
        <v>31174</v>
      </c>
      <c r="H17">
        <v>878</v>
      </c>
      <c r="I17">
        <v>921263</v>
      </c>
      <c r="J17">
        <v>2893</v>
      </c>
      <c r="K17">
        <v>3018</v>
      </c>
      <c r="L17">
        <v>179519</v>
      </c>
      <c r="M17">
        <v>1068506</v>
      </c>
      <c r="O17" t="s">
        <v>27</v>
      </c>
      <c r="P17">
        <f>SUM(G17:M17)/SUM(B17:F17)</f>
        <v>4.3008394159161671</v>
      </c>
    </row>
    <row r="18" spans="1:16" x14ac:dyDescent="0.2">
      <c r="A18" t="s">
        <v>28</v>
      </c>
      <c r="B18">
        <v>9912</v>
      </c>
      <c r="C18">
        <v>5584</v>
      </c>
      <c r="D18">
        <v>17413</v>
      </c>
      <c r="E18">
        <v>5242</v>
      </c>
      <c r="F18">
        <v>1725</v>
      </c>
      <c r="G18">
        <v>17597</v>
      </c>
      <c r="H18">
        <v>258</v>
      </c>
      <c r="I18">
        <v>308116</v>
      </c>
      <c r="J18">
        <v>2483</v>
      </c>
      <c r="K18">
        <v>862</v>
      </c>
      <c r="L18">
        <v>52438</v>
      </c>
      <c r="M18">
        <v>334676</v>
      </c>
      <c r="O18" t="s">
        <v>28</v>
      </c>
      <c r="P18">
        <f>SUM(G18:M18)/SUM(B18:F18)</f>
        <v>17.966445982545892</v>
      </c>
    </row>
    <row r="19" spans="1:16" x14ac:dyDescent="0.2">
      <c r="A19" t="s">
        <v>29</v>
      </c>
      <c r="B19">
        <v>4868</v>
      </c>
      <c r="C19">
        <v>837</v>
      </c>
      <c r="D19">
        <v>14729</v>
      </c>
      <c r="E19">
        <v>3812</v>
      </c>
      <c r="F19">
        <v>2486</v>
      </c>
      <c r="G19">
        <v>3030</v>
      </c>
      <c r="H19">
        <v>888</v>
      </c>
      <c r="I19">
        <v>112434</v>
      </c>
      <c r="J19">
        <v>4524</v>
      </c>
      <c r="K19">
        <v>0</v>
      </c>
      <c r="L19">
        <v>31659</v>
      </c>
      <c r="M19">
        <v>123906</v>
      </c>
      <c r="O19" t="s">
        <v>29</v>
      </c>
      <c r="P19">
        <f>SUM(G19:M19)/SUM(B19:F19)</f>
        <v>10.341201556187341</v>
      </c>
    </row>
    <row r="20" spans="1:16" x14ac:dyDescent="0.2">
      <c r="A20" t="s">
        <v>30</v>
      </c>
      <c r="B20">
        <v>8672</v>
      </c>
      <c r="C20">
        <v>6131</v>
      </c>
      <c r="D20">
        <v>21136</v>
      </c>
      <c r="E20">
        <v>5869</v>
      </c>
      <c r="F20">
        <v>2462</v>
      </c>
      <c r="G20">
        <v>15854</v>
      </c>
      <c r="H20">
        <v>116</v>
      </c>
      <c r="I20">
        <v>223240</v>
      </c>
      <c r="J20">
        <v>673</v>
      </c>
      <c r="K20">
        <v>0</v>
      </c>
      <c r="L20">
        <v>40496</v>
      </c>
      <c r="M20">
        <v>266469</v>
      </c>
      <c r="O20" t="s">
        <v>30</v>
      </c>
      <c r="P20">
        <f>SUM(G20:M20)/SUM(B20:F20)</f>
        <v>12.352563812965892</v>
      </c>
    </row>
    <row r="21" spans="1:16" x14ac:dyDescent="0.2">
      <c r="A21" t="s">
        <v>35</v>
      </c>
      <c r="B21">
        <v>70695</v>
      </c>
      <c r="C21">
        <v>3023</v>
      </c>
      <c r="D21">
        <v>22402</v>
      </c>
      <c r="E21">
        <v>1773</v>
      </c>
      <c r="F21">
        <v>38027</v>
      </c>
      <c r="G21">
        <v>673607</v>
      </c>
      <c r="H21">
        <v>668</v>
      </c>
      <c r="I21">
        <v>546463</v>
      </c>
      <c r="J21">
        <v>6083</v>
      </c>
      <c r="K21">
        <v>213</v>
      </c>
      <c r="L21">
        <v>2542</v>
      </c>
      <c r="M21">
        <v>152526</v>
      </c>
      <c r="O21" t="s">
        <v>35</v>
      </c>
      <c r="P21">
        <f>SUM(G21:M21)/SUM(B21:F21)</f>
        <v>10.168496174220129</v>
      </c>
    </row>
    <row r="22" spans="1:16" x14ac:dyDescent="0.2">
      <c r="A22" t="s">
        <v>31</v>
      </c>
      <c r="B22">
        <v>21886</v>
      </c>
      <c r="C22">
        <v>998</v>
      </c>
      <c r="D22">
        <v>4480</v>
      </c>
      <c r="E22">
        <v>7840</v>
      </c>
      <c r="F22">
        <v>5115</v>
      </c>
      <c r="G22">
        <v>180535</v>
      </c>
      <c r="H22">
        <v>119</v>
      </c>
      <c r="I22">
        <v>153668</v>
      </c>
      <c r="J22">
        <v>2561</v>
      </c>
      <c r="K22">
        <v>7552</v>
      </c>
      <c r="L22">
        <v>655</v>
      </c>
      <c r="M22">
        <v>52536</v>
      </c>
      <c r="O22" t="s">
        <v>31</v>
      </c>
      <c r="P22">
        <f>SUM(G22:M22)/SUM(B22:F22)</f>
        <v>9.8620005456484527</v>
      </c>
    </row>
    <row r="23" spans="1:16" x14ac:dyDescent="0.2">
      <c r="A23" t="s">
        <v>36</v>
      </c>
      <c r="B23">
        <v>35591</v>
      </c>
      <c r="C23">
        <v>1654</v>
      </c>
      <c r="D23">
        <v>17378</v>
      </c>
      <c r="E23">
        <v>19452</v>
      </c>
      <c r="F23">
        <v>42144</v>
      </c>
      <c r="G23">
        <v>449618</v>
      </c>
      <c r="H23">
        <v>947</v>
      </c>
      <c r="I23">
        <v>767058</v>
      </c>
      <c r="J23">
        <v>3661</v>
      </c>
      <c r="K23">
        <v>177</v>
      </c>
      <c r="L23">
        <v>3427</v>
      </c>
      <c r="M23">
        <v>276955</v>
      </c>
      <c r="O23" t="s">
        <v>36</v>
      </c>
      <c r="P23">
        <f>SUM(G23:M23)/SUM(B23:F23)</f>
        <v>12.92252557671293</v>
      </c>
    </row>
    <row r="24" spans="1:16" x14ac:dyDescent="0.2">
      <c r="A24" t="s">
        <v>37</v>
      </c>
      <c r="B24">
        <v>355215</v>
      </c>
      <c r="C24">
        <v>14688</v>
      </c>
      <c r="D24">
        <v>1532150</v>
      </c>
      <c r="E24">
        <v>8387</v>
      </c>
      <c r="F24">
        <v>45432</v>
      </c>
      <c r="G24">
        <v>2680577</v>
      </c>
      <c r="H24">
        <v>10280</v>
      </c>
      <c r="I24">
        <v>668003</v>
      </c>
      <c r="J24">
        <v>1354</v>
      </c>
      <c r="K24">
        <v>4226</v>
      </c>
      <c r="L24">
        <v>6257</v>
      </c>
      <c r="M24">
        <v>189545</v>
      </c>
      <c r="O24" t="s">
        <v>37</v>
      </c>
      <c r="P24">
        <f>SUM(G24:M24)/SUM(B24:F24)</f>
        <v>1.8202837404492727</v>
      </c>
    </row>
    <row r="25" spans="1:16" x14ac:dyDescent="0.2">
      <c r="A25" t="s">
        <v>32</v>
      </c>
      <c r="B25">
        <v>17191</v>
      </c>
      <c r="C25">
        <v>724</v>
      </c>
      <c r="D25">
        <v>5305</v>
      </c>
      <c r="E25">
        <v>6108</v>
      </c>
      <c r="F25">
        <v>4264</v>
      </c>
      <c r="G25">
        <v>210003</v>
      </c>
      <c r="H25">
        <v>993</v>
      </c>
      <c r="I25">
        <v>163979</v>
      </c>
      <c r="J25">
        <v>2067</v>
      </c>
      <c r="K25">
        <v>2868</v>
      </c>
      <c r="L25">
        <v>2125</v>
      </c>
      <c r="M25">
        <v>65783</v>
      </c>
      <c r="O25" t="s">
        <v>32</v>
      </c>
      <c r="P25">
        <f>SUM(G25:M25)/SUM(B25:F25)</f>
        <v>13.331090735889498</v>
      </c>
    </row>
    <row r="26" spans="1:16" x14ac:dyDescent="0.2">
      <c r="A26" t="s">
        <v>33</v>
      </c>
      <c r="B26">
        <v>5848</v>
      </c>
      <c r="C26">
        <v>208</v>
      </c>
      <c r="D26">
        <v>1513</v>
      </c>
      <c r="E26">
        <v>160</v>
      </c>
      <c r="F26">
        <v>1104</v>
      </c>
      <c r="G26">
        <v>71710</v>
      </c>
      <c r="H26">
        <v>107</v>
      </c>
      <c r="I26">
        <v>40027</v>
      </c>
      <c r="J26">
        <v>527</v>
      </c>
      <c r="K26">
        <v>2451</v>
      </c>
      <c r="L26">
        <v>1908</v>
      </c>
      <c r="M26">
        <v>11709</v>
      </c>
      <c r="O26" t="s">
        <v>33</v>
      </c>
      <c r="P26">
        <f>SUM(G26:M26)/SUM(B26:F26)</f>
        <v>14.540812860862674</v>
      </c>
    </row>
    <row r="27" spans="1:16" x14ac:dyDescent="0.2">
      <c r="A27" t="s">
        <v>34</v>
      </c>
      <c r="B27">
        <v>16380</v>
      </c>
      <c r="C27">
        <v>1579</v>
      </c>
      <c r="D27">
        <v>4205</v>
      </c>
      <c r="E27">
        <v>6911</v>
      </c>
      <c r="F27">
        <v>2648</v>
      </c>
      <c r="G27">
        <v>194431</v>
      </c>
      <c r="H27">
        <v>654</v>
      </c>
      <c r="I27">
        <v>108905</v>
      </c>
      <c r="J27">
        <v>1607</v>
      </c>
      <c r="K27">
        <v>6931</v>
      </c>
      <c r="L27">
        <v>2910</v>
      </c>
      <c r="M27">
        <v>32436</v>
      </c>
      <c r="O27" t="s">
        <v>34</v>
      </c>
      <c r="P27">
        <f>SUM(G27:M27)/SUM(B27:F27)</f>
        <v>10.965986823440407</v>
      </c>
    </row>
    <row r="28" spans="1:16" x14ac:dyDescent="0.2">
      <c r="A28" t="s">
        <v>38</v>
      </c>
      <c r="B28">
        <v>86051</v>
      </c>
      <c r="C28">
        <v>4530</v>
      </c>
      <c r="D28">
        <v>866440</v>
      </c>
      <c r="E28">
        <v>4562</v>
      </c>
      <c r="F28">
        <v>15596</v>
      </c>
      <c r="G28">
        <v>1876307</v>
      </c>
      <c r="H28">
        <v>3415</v>
      </c>
      <c r="I28">
        <v>314727</v>
      </c>
      <c r="J28">
        <v>2280</v>
      </c>
      <c r="K28">
        <v>1993</v>
      </c>
      <c r="L28">
        <v>2277</v>
      </c>
      <c r="M28">
        <v>101571</v>
      </c>
      <c r="O28" t="s">
        <v>38</v>
      </c>
      <c r="P28">
        <f>SUM(G28:M28)/SUM(B28:F28)</f>
        <v>2.3563441293765011</v>
      </c>
    </row>
    <row r="29" spans="1:16" x14ac:dyDescent="0.2">
      <c r="A29" t="s">
        <v>39</v>
      </c>
      <c r="B29">
        <v>639600</v>
      </c>
      <c r="C29">
        <v>21829</v>
      </c>
      <c r="D29">
        <v>115338</v>
      </c>
      <c r="E29">
        <v>11656</v>
      </c>
      <c r="F29">
        <v>55486</v>
      </c>
      <c r="G29">
        <v>4942870</v>
      </c>
      <c r="H29">
        <v>1484</v>
      </c>
      <c r="I29">
        <v>1290095</v>
      </c>
      <c r="J29">
        <v>3926</v>
      </c>
      <c r="K29">
        <v>5242</v>
      </c>
      <c r="L29">
        <v>8490</v>
      </c>
      <c r="M29">
        <v>432473</v>
      </c>
      <c r="O29" t="s">
        <v>39</v>
      </c>
      <c r="P29">
        <f>SUM(G29:M29)/SUM(B29:F29)</f>
        <v>7.9209725219188325</v>
      </c>
    </row>
    <row r="30" spans="1:16" x14ac:dyDescent="0.2">
      <c r="A30" t="s">
        <v>42</v>
      </c>
      <c r="B30">
        <v>1494</v>
      </c>
      <c r="C30">
        <v>154</v>
      </c>
      <c r="D30">
        <v>1354</v>
      </c>
      <c r="E30">
        <v>1029</v>
      </c>
      <c r="F30">
        <v>1361</v>
      </c>
      <c r="G30">
        <v>53095</v>
      </c>
      <c r="H30">
        <v>621</v>
      </c>
      <c r="I30">
        <v>46045</v>
      </c>
      <c r="J30">
        <v>3278</v>
      </c>
      <c r="K30">
        <v>277</v>
      </c>
      <c r="L30">
        <v>1156</v>
      </c>
      <c r="M30">
        <v>11364</v>
      </c>
      <c r="O30" t="s">
        <v>42</v>
      </c>
      <c r="P30">
        <f>SUM(G30:M30)/SUM(B30:F30)</f>
        <v>21.482937685459941</v>
      </c>
    </row>
    <row r="31" spans="1:16" x14ac:dyDescent="0.2">
      <c r="A31" t="s">
        <v>44</v>
      </c>
      <c r="B31">
        <v>224406</v>
      </c>
      <c r="C31">
        <v>13672</v>
      </c>
      <c r="D31">
        <v>52614</v>
      </c>
      <c r="E31">
        <v>3872</v>
      </c>
      <c r="F31">
        <v>12019</v>
      </c>
      <c r="G31">
        <v>3273268</v>
      </c>
      <c r="H31">
        <v>12207</v>
      </c>
      <c r="I31">
        <v>420622</v>
      </c>
      <c r="J31">
        <v>0</v>
      </c>
      <c r="K31">
        <v>34772</v>
      </c>
      <c r="L31">
        <v>4577</v>
      </c>
      <c r="M31">
        <v>296551</v>
      </c>
      <c r="O31" t="s">
        <v>44</v>
      </c>
      <c r="P31">
        <f>SUM(G31:M31)/SUM(B31:F31)</f>
        <v>13.184021945117635</v>
      </c>
    </row>
    <row r="32" spans="1:16" x14ac:dyDescent="0.2">
      <c r="A32" t="s">
        <v>45</v>
      </c>
      <c r="B32">
        <v>183078</v>
      </c>
      <c r="C32">
        <v>14771</v>
      </c>
      <c r="D32">
        <v>62062</v>
      </c>
      <c r="E32">
        <v>4788</v>
      </c>
      <c r="F32">
        <v>117633</v>
      </c>
      <c r="G32">
        <v>2984082</v>
      </c>
      <c r="H32">
        <v>2897</v>
      </c>
      <c r="I32">
        <v>2134825</v>
      </c>
      <c r="J32">
        <v>2378</v>
      </c>
      <c r="K32">
        <v>2474</v>
      </c>
      <c r="L32">
        <v>16104</v>
      </c>
      <c r="M32">
        <v>754964</v>
      </c>
      <c r="O32" t="s">
        <v>45</v>
      </c>
      <c r="P32">
        <f>SUM(G32:M32)/SUM(B32:F32)</f>
        <v>15.425661466997269</v>
      </c>
    </row>
    <row r="33" spans="1:16" x14ac:dyDescent="0.2">
      <c r="A33" t="s">
        <v>46</v>
      </c>
      <c r="B33">
        <v>45775</v>
      </c>
      <c r="C33">
        <v>3635</v>
      </c>
      <c r="D33">
        <v>321571</v>
      </c>
      <c r="E33">
        <v>26254</v>
      </c>
      <c r="F33">
        <v>38909</v>
      </c>
      <c r="G33">
        <v>642799</v>
      </c>
      <c r="H33">
        <v>656</v>
      </c>
      <c r="I33">
        <v>585752</v>
      </c>
      <c r="J33">
        <v>11294</v>
      </c>
      <c r="K33">
        <v>619</v>
      </c>
      <c r="L33">
        <v>4524</v>
      </c>
      <c r="M33">
        <v>159984</v>
      </c>
      <c r="O33" t="s">
        <v>46</v>
      </c>
      <c r="P33">
        <f>SUM(G33:M33)/SUM(B33:F33)</f>
        <v>3.2228530026780144</v>
      </c>
    </row>
    <row r="34" spans="1:16" x14ac:dyDescent="0.2">
      <c r="A34" t="s">
        <v>40</v>
      </c>
      <c r="B34">
        <v>15776</v>
      </c>
      <c r="C34">
        <v>1495</v>
      </c>
      <c r="D34">
        <v>7042</v>
      </c>
      <c r="E34">
        <v>7337</v>
      </c>
      <c r="F34">
        <v>8285</v>
      </c>
      <c r="G34">
        <v>541060</v>
      </c>
      <c r="H34">
        <v>3621</v>
      </c>
      <c r="I34">
        <v>307023</v>
      </c>
      <c r="J34">
        <v>1179</v>
      </c>
      <c r="K34">
        <v>3347</v>
      </c>
      <c r="L34">
        <v>2157</v>
      </c>
      <c r="M34">
        <v>140436</v>
      </c>
      <c r="O34" t="s">
        <v>40</v>
      </c>
      <c r="P34">
        <f>SUM(G34:M34)/SUM(B34:F34)</f>
        <v>25.011218229623136</v>
      </c>
    </row>
    <row r="35" spans="1:16" x14ac:dyDescent="0.2">
      <c r="A35" t="s">
        <v>41</v>
      </c>
      <c r="B35">
        <v>42012</v>
      </c>
      <c r="C35">
        <v>3614</v>
      </c>
      <c r="D35">
        <v>22004</v>
      </c>
      <c r="E35">
        <v>1458</v>
      </c>
      <c r="F35">
        <v>33249</v>
      </c>
      <c r="G35">
        <v>1549297</v>
      </c>
      <c r="H35">
        <v>10790</v>
      </c>
      <c r="I35">
        <v>1073574</v>
      </c>
      <c r="J35">
        <v>2783</v>
      </c>
      <c r="K35">
        <v>29607</v>
      </c>
      <c r="L35">
        <v>5687</v>
      </c>
      <c r="M35">
        <v>347718</v>
      </c>
      <c r="O35" t="s">
        <v>41</v>
      </c>
      <c r="P35">
        <f>SUM(G35:M35)/SUM(B35:F35)</f>
        <v>29.505027507157724</v>
      </c>
    </row>
    <row r="36" spans="1:16" x14ac:dyDescent="0.2">
      <c r="A36" t="s">
        <v>43</v>
      </c>
      <c r="B36">
        <v>182508</v>
      </c>
      <c r="C36">
        <v>19888</v>
      </c>
      <c r="D36">
        <v>1129725</v>
      </c>
      <c r="E36">
        <v>149511</v>
      </c>
      <c r="F36">
        <v>66769</v>
      </c>
      <c r="G36">
        <v>7568099</v>
      </c>
      <c r="H36">
        <v>2487</v>
      </c>
      <c r="I36">
        <v>2093478</v>
      </c>
      <c r="J36">
        <v>4118</v>
      </c>
      <c r="K36">
        <v>25837</v>
      </c>
      <c r="L36">
        <v>14386</v>
      </c>
      <c r="M36">
        <v>1260785</v>
      </c>
      <c r="O36" t="s">
        <v>43</v>
      </c>
      <c r="P36">
        <f>SUM(G36:M36)/SUM(B36:F36)</f>
        <v>7.0842049314098867</v>
      </c>
    </row>
    <row r="37" spans="1:16" x14ac:dyDescent="0.2">
      <c r="A37" t="s">
        <v>47</v>
      </c>
      <c r="B37">
        <v>7484</v>
      </c>
      <c r="C37">
        <v>511</v>
      </c>
      <c r="D37">
        <v>3662</v>
      </c>
      <c r="E37">
        <v>3404</v>
      </c>
      <c r="F37">
        <v>5770</v>
      </c>
      <c r="G37">
        <v>134335</v>
      </c>
      <c r="H37">
        <v>1401</v>
      </c>
      <c r="I37">
        <v>128069</v>
      </c>
      <c r="J37">
        <v>3701</v>
      </c>
      <c r="K37">
        <v>0</v>
      </c>
      <c r="L37">
        <v>669</v>
      </c>
      <c r="M37">
        <v>35760</v>
      </c>
      <c r="O37" t="s">
        <v>47</v>
      </c>
      <c r="P37">
        <f>SUM(G37:M37)/SUM(B37:F37)</f>
        <v>14.59051413758341</v>
      </c>
    </row>
    <row r="38" spans="1:16" x14ac:dyDescent="0.2">
      <c r="A38" t="s">
        <v>48</v>
      </c>
      <c r="B38">
        <v>46110</v>
      </c>
      <c r="C38">
        <v>4022</v>
      </c>
      <c r="D38">
        <v>31585</v>
      </c>
      <c r="E38">
        <v>32466</v>
      </c>
      <c r="F38">
        <v>29474</v>
      </c>
      <c r="G38">
        <v>946426</v>
      </c>
      <c r="H38">
        <v>14241</v>
      </c>
      <c r="I38">
        <v>765720</v>
      </c>
      <c r="J38">
        <v>2990</v>
      </c>
      <c r="K38">
        <v>1281</v>
      </c>
      <c r="L38">
        <v>6356</v>
      </c>
      <c r="M38">
        <v>246526</v>
      </c>
      <c r="O38" t="s">
        <v>48</v>
      </c>
      <c r="P38">
        <f>SUM(G38:M38)/SUM(B38:F38)</f>
        <v>13.807471964470928</v>
      </c>
    </row>
    <row r="39" spans="1:16" x14ac:dyDescent="0.2">
      <c r="A39" t="s">
        <v>53</v>
      </c>
      <c r="B39">
        <v>16009</v>
      </c>
      <c r="C39">
        <v>969</v>
      </c>
      <c r="D39">
        <v>9719</v>
      </c>
      <c r="E39">
        <v>2560</v>
      </c>
      <c r="F39">
        <v>18818</v>
      </c>
      <c r="G39">
        <v>134597</v>
      </c>
      <c r="H39">
        <v>168</v>
      </c>
      <c r="I39">
        <v>169211</v>
      </c>
      <c r="J39">
        <v>4030</v>
      </c>
      <c r="K39">
        <v>255</v>
      </c>
      <c r="L39">
        <v>25193</v>
      </c>
      <c r="M39">
        <v>22096</v>
      </c>
      <c r="O39" t="s">
        <v>53</v>
      </c>
      <c r="P39">
        <f>SUM(G39:M39)/SUM(B39:F39)</f>
        <v>7.3957358294331774</v>
      </c>
    </row>
    <row r="40" spans="1:16" x14ac:dyDescent="0.2">
      <c r="A40" t="s">
        <v>49</v>
      </c>
      <c r="B40">
        <v>16818</v>
      </c>
      <c r="C40">
        <v>1285</v>
      </c>
      <c r="D40">
        <v>9812</v>
      </c>
      <c r="E40">
        <v>3201</v>
      </c>
      <c r="F40">
        <v>858</v>
      </c>
      <c r="G40">
        <v>155503</v>
      </c>
      <c r="H40">
        <v>3460</v>
      </c>
      <c r="I40">
        <v>188759</v>
      </c>
      <c r="J40">
        <v>0</v>
      </c>
      <c r="K40">
        <v>554</v>
      </c>
      <c r="L40">
        <v>22243</v>
      </c>
      <c r="M40">
        <v>26818</v>
      </c>
      <c r="O40" t="s">
        <v>49</v>
      </c>
      <c r="P40">
        <f>SUM(G40:M40)/SUM(B40:F40)</f>
        <v>12.426878088446863</v>
      </c>
    </row>
    <row r="41" spans="1:16" x14ac:dyDescent="0.2">
      <c r="A41" t="s">
        <v>50</v>
      </c>
      <c r="B41">
        <v>1956</v>
      </c>
      <c r="C41">
        <v>147</v>
      </c>
      <c r="D41">
        <v>870</v>
      </c>
      <c r="E41">
        <v>1295</v>
      </c>
      <c r="F41">
        <v>1251</v>
      </c>
      <c r="G41">
        <v>18520</v>
      </c>
      <c r="H41">
        <v>167</v>
      </c>
      <c r="I41">
        <v>17157</v>
      </c>
      <c r="J41">
        <v>0</v>
      </c>
      <c r="K41">
        <v>116</v>
      </c>
      <c r="L41">
        <v>2490</v>
      </c>
      <c r="M41">
        <v>2191</v>
      </c>
      <c r="O41" t="s">
        <v>50</v>
      </c>
      <c r="P41">
        <f>SUM(G41:M41)/SUM(B41:F41)</f>
        <v>7.3638340279036054</v>
      </c>
    </row>
    <row r="42" spans="1:16" x14ac:dyDescent="0.2">
      <c r="A42" t="s">
        <v>57</v>
      </c>
      <c r="B42">
        <v>26963</v>
      </c>
      <c r="C42">
        <v>1479</v>
      </c>
      <c r="D42">
        <v>14052</v>
      </c>
      <c r="E42">
        <v>4998</v>
      </c>
      <c r="F42">
        <v>22278</v>
      </c>
      <c r="G42">
        <v>159694</v>
      </c>
      <c r="H42">
        <v>4020</v>
      </c>
      <c r="I42">
        <v>158683</v>
      </c>
      <c r="J42">
        <v>2032</v>
      </c>
      <c r="K42">
        <v>367</v>
      </c>
      <c r="L42">
        <v>28057</v>
      </c>
      <c r="M42">
        <v>26388</v>
      </c>
      <c r="O42" t="s">
        <v>57</v>
      </c>
      <c r="P42">
        <f>SUM(G42:M42)/SUM(B42:F42)</f>
        <v>5.4355883617600691</v>
      </c>
    </row>
    <row r="43" spans="1:16" x14ac:dyDescent="0.2">
      <c r="A43" t="s">
        <v>58</v>
      </c>
      <c r="B43">
        <v>644718</v>
      </c>
      <c r="C43">
        <v>24559</v>
      </c>
      <c r="D43">
        <v>148699</v>
      </c>
      <c r="E43">
        <v>58965</v>
      </c>
      <c r="F43">
        <v>332026</v>
      </c>
      <c r="G43">
        <v>3141757</v>
      </c>
      <c r="H43">
        <v>3604</v>
      </c>
      <c r="I43">
        <v>2450983</v>
      </c>
      <c r="J43">
        <v>9441</v>
      </c>
      <c r="K43">
        <v>5197</v>
      </c>
      <c r="L43">
        <v>36431</v>
      </c>
      <c r="M43">
        <v>422332</v>
      </c>
      <c r="O43" t="s">
        <v>58</v>
      </c>
      <c r="P43">
        <f>SUM(G43:M43)/SUM(B43:F43)</f>
        <v>5.0206043671994358</v>
      </c>
    </row>
    <row r="44" spans="1:16" x14ac:dyDescent="0.2">
      <c r="A44" t="s">
        <v>51</v>
      </c>
      <c r="B44">
        <v>26616</v>
      </c>
      <c r="C44">
        <v>1513</v>
      </c>
      <c r="D44">
        <v>7041</v>
      </c>
      <c r="E44">
        <v>1353</v>
      </c>
      <c r="F44">
        <v>5457</v>
      </c>
      <c r="G44">
        <v>225298</v>
      </c>
      <c r="H44">
        <v>1621</v>
      </c>
      <c r="I44">
        <v>84944</v>
      </c>
      <c r="J44">
        <v>2974</v>
      </c>
      <c r="K44">
        <v>2466</v>
      </c>
      <c r="L44">
        <v>11010</v>
      </c>
      <c r="M44">
        <v>16182</v>
      </c>
      <c r="O44" t="s">
        <v>51</v>
      </c>
      <c r="P44">
        <f>SUM(G44:M44)/SUM(B44:F44)</f>
        <v>8.2061696045736063</v>
      </c>
    </row>
    <row r="45" spans="1:16" x14ac:dyDescent="0.2">
      <c r="A45" t="s">
        <v>52</v>
      </c>
      <c r="B45">
        <v>22789</v>
      </c>
      <c r="C45">
        <v>1210</v>
      </c>
      <c r="D45">
        <v>7964</v>
      </c>
      <c r="E45">
        <v>1893</v>
      </c>
      <c r="F45">
        <v>7365</v>
      </c>
      <c r="G45">
        <v>295414</v>
      </c>
      <c r="H45">
        <v>2201</v>
      </c>
      <c r="I45">
        <v>146450</v>
      </c>
      <c r="J45">
        <v>3059</v>
      </c>
      <c r="K45">
        <v>2816</v>
      </c>
      <c r="L45">
        <v>1567</v>
      </c>
      <c r="M45">
        <v>22265</v>
      </c>
      <c r="O45" t="s">
        <v>52</v>
      </c>
      <c r="P45">
        <f>SUM(G45:M45)/SUM(B45:F45)</f>
        <v>11.493462070303972</v>
      </c>
    </row>
    <row r="46" spans="1:16" x14ac:dyDescent="0.2">
      <c r="A46" t="s">
        <v>54</v>
      </c>
      <c r="B46">
        <v>10855</v>
      </c>
      <c r="C46">
        <v>1268</v>
      </c>
      <c r="D46">
        <v>7335</v>
      </c>
      <c r="E46">
        <v>2234</v>
      </c>
      <c r="F46">
        <v>11444</v>
      </c>
      <c r="G46">
        <v>113556</v>
      </c>
      <c r="H46">
        <v>844</v>
      </c>
      <c r="I46">
        <v>147317</v>
      </c>
      <c r="J46">
        <v>2451</v>
      </c>
      <c r="K46">
        <v>482</v>
      </c>
      <c r="L46">
        <v>25211</v>
      </c>
      <c r="M46">
        <v>22686</v>
      </c>
      <c r="O46" t="s">
        <v>54</v>
      </c>
      <c r="P46">
        <f>SUM(G46:M46)/SUM(B46:F46)</f>
        <v>9.4322489135683245</v>
      </c>
    </row>
    <row r="47" spans="1:16" x14ac:dyDescent="0.2">
      <c r="A47" t="s">
        <v>55</v>
      </c>
      <c r="B47">
        <v>54436</v>
      </c>
      <c r="C47">
        <v>2297</v>
      </c>
      <c r="D47">
        <v>26740</v>
      </c>
      <c r="E47">
        <v>8416</v>
      </c>
      <c r="F47">
        <v>43259</v>
      </c>
      <c r="G47">
        <v>485226</v>
      </c>
      <c r="H47">
        <v>8159</v>
      </c>
      <c r="I47">
        <v>444092</v>
      </c>
      <c r="J47">
        <v>2761</v>
      </c>
      <c r="K47">
        <v>423</v>
      </c>
      <c r="L47">
        <v>4023</v>
      </c>
      <c r="M47">
        <v>65203</v>
      </c>
      <c r="O47" t="s">
        <v>55</v>
      </c>
      <c r="P47">
        <f>SUM(G47:M47)/SUM(B47:F47)</f>
        <v>7.4724524225293756</v>
      </c>
    </row>
    <row r="48" spans="1:16" x14ac:dyDescent="0.2">
      <c r="A48" t="s">
        <v>56</v>
      </c>
      <c r="B48">
        <v>5405</v>
      </c>
      <c r="C48">
        <v>788</v>
      </c>
      <c r="D48">
        <v>5601</v>
      </c>
      <c r="E48">
        <v>1963</v>
      </c>
      <c r="F48">
        <v>12445</v>
      </c>
      <c r="G48">
        <v>70788</v>
      </c>
      <c r="H48">
        <v>1594</v>
      </c>
      <c r="I48">
        <v>89191</v>
      </c>
      <c r="J48">
        <v>657</v>
      </c>
      <c r="K48">
        <v>170</v>
      </c>
      <c r="L48">
        <v>16822</v>
      </c>
      <c r="M48">
        <v>15706</v>
      </c>
      <c r="O48" t="s">
        <v>56</v>
      </c>
      <c r="P48">
        <f>SUM(G48:M48)/SUM(B48:F48)</f>
        <v>7.4394321044195095</v>
      </c>
    </row>
    <row r="49" spans="1:16" x14ac:dyDescent="0.2">
      <c r="A49" t="s">
        <v>59</v>
      </c>
      <c r="B49">
        <v>5454</v>
      </c>
      <c r="C49">
        <v>990</v>
      </c>
      <c r="D49">
        <v>6069</v>
      </c>
      <c r="E49">
        <v>5882</v>
      </c>
      <c r="F49">
        <v>25914</v>
      </c>
      <c r="G49">
        <v>76269</v>
      </c>
      <c r="H49">
        <v>227</v>
      </c>
      <c r="I49">
        <v>244975</v>
      </c>
      <c r="J49">
        <v>12737</v>
      </c>
      <c r="K49">
        <v>114</v>
      </c>
      <c r="L49">
        <v>2860</v>
      </c>
      <c r="M49">
        <v>37003</v>
      </c>
      <c r="O49" t="s">
        <v>59</v>
      </c>
      <c r="P49">
        <f>SUM(G49:M49)/SUM(B49:F49)</f>
        <v>8.4448983276535241</v>
      </c>
    </row>
    <row r="50" spans="1:16" x14ac:dyDescent="0.2">
      <c r="A50" t="s">
        <v>60</v>
      </c>
      <c r="B50">
        <v>2612</v>
      </c>
      <c r="C50">
        <v>348</v>
      </c>
      <c r="D50">
        <v>1188</v>
      </c>
      <c r="E50">
        <v>1107</v>
      </c>
      <c r="F50">
        <v>2570</v>
      </c>
      <c r="G50">
        <v>24860</v>
      </c>
      <c r="H50">
        <v>238</v>
      </c>
      <c r="I50">
        <v>27943</v>
      </c>
      <c r="J50">
        <v>1170</v>
      </c>
      <c r="K50">
        <v>114</v>
      </c>
      <c r="L50">
        <v>3010</v>
      </c>
      <c r="M50">
        <v>3424</v>
      </c>
      <c r="O50" t="s">
        <v>60</v>
      </c>
      <c r="P50">
        <f>SUM(G50:M50)/SUM(B50:F50)</f>
        <v>7.764728434504792</v>
      </c>
    </row>
    <row r="51" spans="1:16" x14ac:dyDescent="0.2">
      <c r="A51" t="s">
        <v>61</v>
      </c>
      <c r="B51">
        <v>3224</v>
      </c>
      <c r="C51">
        <v>149</v>
      </c>
      <c r="D51">
        <v>1135</v>
      </c>
      <c r="E51">
        <v>1251</v>
      </c>
      <c r="F51">
        <v>1158</v>
      </c>
      <c r="G51">
        <v>38139</v>
      </c>
      <c r="I51">
        <v>12146</v>
      </c>
      <c r="J51">
        <v>441</v>
      </c>
      <c r="K51">
        <v>416</v>
      </c>
      <c r="L51">
        <v>1180</v>
      </c>
      <c r="M51">
        <v>1761</v>
      </c>
      <c r="O51" t="s">
        <v>61</v>
      </c>
      <c r="P51">
        <f>SUM(G51:M51)/SUM(B51:F51)</f>
        <v>7.818852103513084</v>
      </c>
    </row>
    <row r="52" spans="1:16" x14ac:dyDescent="0.2">
      <c r="A52" t="s">
        <v>62</v>
      </c>
      <c r="B52">
        <v>63584</v>
      </c>
      <c r="C52">
        <v>1255</v>
      </c>
      <c r="D52">
        <v>13523</v>
      </c>
      <c r="E52">
        <v>16828</v>
      </c>
      <c r="F52">
        <v>23329</v>
      </c>
      <c r="G52">
        <v>425285</v>
      </c>
      <c r="H52">
        <v>181</v>
      </c>
      <c r="I52">
        <v>210036</v>
      </c>
      <c r="J52">
        <v>1728</v>
      </c>
      <c r="K52">
        <v>187</v>
      </c>
      <c r="L52">
        <v>2588</v>
      </c>
      <c r="M52">
        <v>37535</v>
      </c>
      <c r="O52" t="s">
        <v>62</v>
      </c>
      <c r="P52">
        <f>SUM(G52:M52)/SUM(B52:F52)</f>
        <v>5.7167205258228639</v>
      </c>
    </row>
    <row r="53" spans="1:16" x14ac:dyDescent="0.2">
      <c r="A53" t="s">
        <v>63</v>
      </c>
      <c r="B53">
        <v>6488</v>
      </c>
      <c r="C53">
        <v>987</v>
      </c>
      <c r="D53">
        <v>3967</v>
      </c>
      <c r="E53">
        <v>4292</v>
      </c>
      <c r="F53">
        <v>15195</v>
      </c>
      <c r="G53">
        <v>70056</v>
      </c>
      <c r="H53">
        <v>1738</v>
      </c>
      <c r="I53">
        <v>141256</v>
      </c>
      <c r="J53">
        <v>0</v>
      </c>
      <c r="K53">
        <v>93</v>
      </c>
      <c r="L53">
        <v>1819</v>
      </c>
      <c r="M53">
        <v>19893</v>
      </c>
      <c r="O53" t="s">
        <v>63</v>
      </c>
      <c r="P53">
        <f>SUM(G53:M53)/SUM(B53:F53)</f>
        <v>7.5933589834782893</v>
      </c>
    </row>
    <row r="54" spans="1:16" x14ac:dyDescent="0.2">
      <c r="A54" t="s">
        <v>64</v>
      </c>
      <c r="B54">
        <v>6438</v>
      </c>
      <c r="C54">
        <v>389</v>
      </c>
      <c r="D54">
        <v>2752</v>
      </c>
      <c r="E54">
        <v>2647</v>
      </c>
      <c r="F54">
        <v>5386</v>
      </c>
      <c r="G54">
        <v>60479</v>
      </c>
      <c r="H54">
        <v>863</v>
      </c>
      <c r="I54">
        <v>87453</v>
      </c>
      <c r="J54">
        <v>271</v>
      </c>
      <c r="K54">
        <v>1404</v>
      </c>
      <c r="L54">
        <v>870</v>
      </c>
      <c r="M54">
        <v>16281</v>
      </c>
      <c r="O54" t="s">
        <v>64</v>
      </c>
      <c r="P54">
        <f>SUM(G54:M54)/SUM(B54:F54)</f>
        <v>9.5174312968430623</v>
      </c>
    </row>
    <row r="55" spans="1:16" x14ac:dyDescent="0.2">
      <c r="A55" t="s">
        <v>65</v>
      </c>
      <c r="B55">
        <v>3480</v>
      </c>
      <c r="C55">
        <v>478</v>
      </c>
      <c r="D55">
        <v>2163</v>
      </c>
      <c r="E55">
        <v>2290</v>
      </c>
      <c r="F55">
        <v>5606</v>
      </c>
      <c r="G55">
        <v>52810</v>
      </c>
      <c r="H55">
        <v>972</v>
      </c>
      <c r="I55">
        <v>103284</v>
      </c>
      <c r="J55">
        <v>1578</v>
      </c>
      <c r="K55">
        <v>1202</v>
      </c>
      <c r="L55">
        <v>856</v>
      </c>
      <c r="M55">
        <v>16718</v>
      </c>
      <c r="O55" t="s">
        <v>65</v>
      </c>
      <c r="P55">
        <f>SUM(G55:M55)/SUM(B55:F55)</f>
        <v>12.657487336805309</v>
      </c>
    </row>
    <row r="56" spans="1:16" x14ac:dyDescent="0.2">
      <c r="A56" t="s">
        <v>66</v>
      </c>
      <c r="B56">
        <v>484</v>
      </c>
      <c r="D56">
        <v>1340</v>
      </c>
      <c r="F56">
        <v>258</v>
      </c>
      <c r="G56">
        <v>2829</v>
      </c>
      <c r="I56">
        <v>4605</v>
      </c>
      <c r="J56">
        <v>225</v>
      </c>
      <c r="K56">
        <v>0</v>
      </c>
      <c r="L56">
        <v>733</v>
      </c>
      <c r="M56">
        <v>603</v>
      </c>
      <c r="O56" t="s">
        <v>66</v>
      </c>
      <c r="P56">
        <f>SUM(G56:M56)/SUM(B56:F56)</f>
        <v>4.3203650336215178</v>
      </c>
    </row>
    <row r="57" spans="1:16" x14ac:dyDescent="0.2">
      <c r="A57" t="s">
        <v>67</v>
      </c>
      <c r="B57">
        <v>2007</v>
      </c>
      <c r="C57">
        <v>245</v>
      </c>
      <c r="D57">
        <v>1029</v>
      </c>
      <c r="E57">
        <v>872</v>
      </c>
      <c r="F57">
        <v>2879</v>
      </c>
      <c r="G57">
        <v>19107</v>
      </c>
      <c r="H57">
        <v>160</v>
      </c>
      <c r="I57">
        <v>32889</v>
      </c>
      <c r="J57">
        <v>2165</v>
      </c>
      <c r="K57">
        <v>0</v>
      </c>
      <c r="L57">
        <v>4242</v>
      </c>
      <c r="M57">
        <v>4412</v>
      </c>
      <c r="O57" t="s">
        <v>67</v>
      </c>
      <c r="P57">
        <f>SUM(G57:M57)/SUM(B57:F57)</f>
        <v>8.9554891922639364</v>
      </c>
    </row>
    <row r="58" spans="1:16" ht="15.5" customHeight="1" x14ac:dyDescent="0.2">
      <c r="A58" t="s">
        <v>68</v>
      </c>
      <c r="B58">
        <v>465</v>
      </c>
      <c r="C58">
        <v>212</v>
      </c>
      <c r="D58">
        <v>742</v>
      </c>
      <c r="E58">
        <v>647</v>
      </c>
      <c r="F58">
        <v>2412</v>
      </c>
      <c r="G58">
        <v>7509</v>
      </c>
      <c r="H58">
        <v>126</v>
      </c>
      <c r="I58">
        <v>25729</v>
      </c>
      <c r="J58">
        <v>0</v>
      </c>
      <c r="K58">
        <v>0</v>
      </c>
      <c r="L58">
        <v>2489</v>
      </c>
      <c r="M58">
        <v>3863</v>
      </c>
      <c r="O58" t="s">
        <v>68</v>
      </c>
      <c r="P58">
        <f>SUM(G58:M58)/SUM(B58:F58)</f>
        <v>8.8691380080393039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DB91-0275-664C-9205-DE195E0D1484}">
  <dimension ref="A1:C58"/>
  <sheetViews>
    <sheetView tabSelected="1" topLeftCell="A30" workbookViewId="0">
      <selection activeCell="G40" sqref="G40"/>
    </sheetView>
  </sheetViews>
  <sheetFormatPr baseColWidth="10" defaultRowHeight="16" x14ac:dyDescent="0.2"/>
  <sheetData>
    <row r="1" spans="1:3" x14ac:dyDescent="0.2">
      <c r="A1" t="s">
        <v>70</v>
      </c>
      <c r="B1" t="s">
        <v>69</v>
      </c>
      <c r="C1" t="s">
        <v>71</v>
      </c>
    </row>
    <row r="2" spans="1:3" x14ac:dyDescent="0.2">
      <c r="A2" t="s">
        <v>12</v>
      </c>
      <c r="B2">
        <v>3.0048293440671419</v>
      </c>
      <c r="C2" t="s">
        <v>73</v>
      </c>
    </row>
    <row r="3" spans="1:3" x14ac:dyDescent="0.2">
      <c r="A3" t="s">
        <v>15</v>
      </c>
      <c r="B3">
        <v>1.8007820150689584</v>
      </c>
      <c r="C3" t="s">
        <v>73</v>
      </c>
    </row>
    <row r="4" spans="1:3" x14ac:dyDescent="0.2">
      <c r="A4" t="s">
        <v>16</v>
      </c>
      <c r="B4">
        <v>1.8242559169095993</v>
      </c>
      <c r="C4" t="s">
        <v>73</v>
      </c>
    </row>
    <row r="5" spans="1:3" x14ac:dyDescent="0.2">
      <c r="A5" t="s">
        <v>20</v>
      </c>
      <c r="B5">
        <v>2.1239336479535114</v>
      </c>
      <c r="C5" t="s">
        <v>73</v>
      </c>
    </row>
    <row r="6" spans="1:3" x14ac:dyDescent="0.2">
      <c r="A6" t="s">
        <v>13</v>
      </c>
      <c r="B6">
        <v>2.6026864679126178</v>
      </c>
      <c r="C6" t="s">
        <v>72</v>
      </c>
    </row>
    <row r="7" spans="1:3" x14ac:dyDescent="0.2">
      <c r="A7" t="s">
        <v>14</v>
      </c>
      <c r="B7">
        <v>2.3387732653956061</v>
      </c>
      <c r="C7" t="s">
        <v>72</v>
      </c>
    </row>
    <row r="8" spans="1:3" x14ac:dyDescent="0.2">
      <c r="A8" t="s">
        <v>17</v>
      </c>
      <c r="B8">
        <v>2.5935540969098017</v>
      </c>
      <c r="C8" t="s">
        <v>72</v>
      </c>
    </row>
    <row r="9" spans="1:3" x14ac:dyDescent="0.2">
      <c r="A9" t="s">
        <v>18</v>
      </c>
      <c r="B9">
        <v>2.8278419877277572</v>
      </c>
      <c r="C9" t="s">
        <v>72</v>
      </c>
    </row>
    <row r="10" spans="1:3" x14ac:dyDescent="0.2">
      <c r="A10" t="s">
        <v>19</v>
      </c>
      <c r="B10">
        <v>2.2396048148561443</v>
      </c>
      <c r="C10" t="s">
        <v>72</v>
      </c>
    </row>
    <row r="11" spans="1:3" x14ac:dyDescent="0.2">
      <c r="A11" t="s">
        <v>21</v>
      </c>
      <c r="B11">
        <v>14.17843095232092</v>
      </c>
      <c r="C11" t="s">
        <v>73</v>
      </c>
    </row>
    <row r="12" spans="1:3" x14ac:dyDescent="0.2">
      <c r="A12" t="s">
        <v>24</v>
      </c>
      <c r="B12">
        <v>11.461050205389736</v>
      </c>
      <c r="C12" t="s">
        <v>73</v>
      </c>
    </row>
    <row r="13" spans="1:3" x14ac:dyDescent="0.2">
      <c r="A13" t="s">
        <v>25</v>
      </c>
      <c r="B13">
        <v>6.0668963642641476</v>
      </c>
      <c r="C13" t="s">
        <v>73</v>
      </c>
    </row>
    <row r="14" spans="1:3" x14ac:dyDescent="0.2">
      <c r="A14" t="s">
        <v>29</v>
      </c>
      <c r="B14">
        <v>10.341201556187341</v>
      </c>
      <c r="C14" t="s">
        <v>73</v>
      </c>
    </row>
    <row r="15" spans="1:3" x14ac:dyDescent="0.2">
      <c r="A15" t="s">
        <v>30</v>
      </c>
      <c r="B15">
        <v>12.352563812965892</v>
      </c>
      <c r="C15" t="s">
        <v>73</v>
      </c>
    </row>
    <row r="16" spans="1:3" x14ac:dyDescent="0.2">
      <c r="A16" t="s">
        <v>22</v>
      </c>
      <c r="B16">
        <v>4.2724611667241978</v>
      </c>
      <c r="C16" t="s">
        <v>72</v>
      </c>
    </row>
    <row r="17" spans="1:3" x14ac:dyDescent="0.2">
      <c r="A17" t="s">
        <v>23</v>
      </c>
      <c r="B17">
        <v>10.500075353653022</v>
      </c>
      <c r="C17" t="s">
        <v>72</v>
      </c>
    </row>
    <row r="18" spans="1:3" x14ac:dyDescent="0.2">
      <c r="A18" t="s">
        <v>26</v>
      </c>
      <c r="B18">
        <v>6.4000910787275638</v>
      </c>
      <c r="C18" t="s">
        <v>72</v>
      </c>
    </row>
    <row r="19" spans="1:3" x14ac:dyDescent="0.2">
      <c r="A19" t="s">
        <v>27</v>
      </c>
      <c r="B19">
        <v>4.3008394159161671</v>
      </c>
      <c r="C19" t="s">
        <v>72</v>
      </c>
    </row>
    <row r="20" spans="1:3" x14ac:dyDescent="0.2">
      <c r="A20" t="s">
        <v>28</v>
      </c>
      <c r="B20">
        <v>17.966445982545892</v>
      </c>
      <c r="C20" t="s">
        <v>72</v>
      </c>
    </row>
    <row r="21" spans="1:3" x14ac:dyDescent="0.2">
      <c r="A21" t="s">
        <v>35</v>
      </c>
      <c r="B21">
        <v>10.168496174220129</v>
      </c>
      <c r="C21" t="s">
        <v>73</v>
      </c>
    </row>
    <row r="22" spans="1:3" x14ac:dyDescent="0.2">
      <c r="A22" t="s">
        <v>36</v>
      </c>
      <c r="B22">
        <v>12.92252557671293</v>
      </c>
      <c r="C22" t="s">
        <v>73</v>
      </c>
    </row>
    <row r="23" spans="1:3" x14ac:dyDescent="0.2">
      <c r="A23" t="s">
        <v>37</v>
      </c>
      <c r="B23">
        <v>1.8202837404492727</v>
      </c>
      <c r="C23" t="s">
        <v>73</v>
      </c>
    </row>
    <row r="24" spans="1:3" x14ac:dyDescent="0.2">
      <c r="A24" t="s">
        <v>38</v>
      </c>
      <c r="B24">
        <v>2.3563441293765011</v>
      </c>
      <c r="C24" t="s">
        <v>73</v>
      </c>
    </row>
    <row r="25" spans="1:3" x14ac:dyDescent="0.2">
      <c r="A25" t="s">
        <v>39</v>
      </c>
      <c r="B25">
        <v>7.9209725219188325</v>
      </c>
      <c r="C25" t="s">
        <v>73</v>
      </c>
    </row>
    <row r="26" spans="1:3" x14ac:dyDescent="0.2">
      <c r="A26" t="s">
        <v>31</v>
      </c>
      <c r="B26">
        <v>9.8620005456484527</v>
      </c>
      <c r="C26" t="s">
        <v>72</v>
      </c>
    </row>
    <row r="27" spans="1:3" x14ac:dyDescent="0.2">
      <c r="A27" t="s">
        <v>32</v>
      </c>
      <c r="B27">
        <v>13.331090735889498</v>
      </c>
      <c r="C27" t="s">
        <v>72</v>
      </c>
    </row>
    <row r="28" spans="1:3" x14ac:dyDescent="0.2">
      <c r="A28" t="s">
        <v>33</v>
      </c>
      <c r="B28">
        <v>14.540812860862674</v>
      </c>
      <c r="C28" t="s">
        <v>72</v>
      </c>
    </row>
    <row r="29" spans="1:3" x14ac:dyDescent="0.2">
      <c r="A29" t="s">
        <v>34</v>
      </c>
      <c r="B29">
        <v>10.965986823440407</v>
      </c>
      <c r="C29" t="s">
        <v>72</v>
      </c>
    </row>
    <row r="30" spans="1:3" x14ac:dyDescent="0.2">
      <c r="A30" t="s">
        <v>45</v>
      </c>
      <c r="B30">
        <v>15.425661466997269</v>
      </c>
      <c r="C30" t="s">
        <v>73</v>
      </c>
    </row>
    <row r="31" spans="1:3" x14ac:dyDescent="0.2">
      <c r="A31" t="s">
        <v>46</v>
      </c>
      <c r="B31">
        <v>3.2228530026780144</v>
      </c>
      <c r="C31" t="s">
        <v>73</v>
      </c>
    </row>
    <row r="32" spans="1:3" x14ac:dyDescent="0.2">
      <c r="A32" t="s">
        <v>47</v>
      </c>
      <c r="B32">
        <v>14.59051413758341</v>
      </c>
      <c r="C32" t="s">
        <v>73</v>
      </c>
    </row>
    <row r="33" spans="1:3" x14ac:dyDescent="0.2">
      <c r="A33" t="s">
        <v>48</v>
      </c>
      <c r="B33">
        <v>13.807471964470928</v>
      </c>
      <c r="C33" t="s">
        <v>73</v>
      </c>
    </row>
    <row r="34" spans="1:3" x14ac:dyDescent="0.2">
      <c r="A34" t="s">
        <v>42</v>
      </c>
      <c r="B34">
        <v>21.482937685459941</v>
      </c>
      <c r="C34" t="s">
        <v>72</v>
      </c>
    </row>
    <row r="35" spans="1:3" x14ac:dyDescent="0.2">
      <c r="A35" t="s">
        <v>44</v>
      </c>
      <c r="B35">
        <v>13.184021945117635</v>
      </c>
      <c r="C35" t="s">
        <v>72</v>
      </c>
    </row>
    <row r="36" spans="1:3" x14ac:dyDescent="0.2">
      <c r="A36" t="s">
        <v>40</v>
      </c>
      <c r="B36">
        <v>25.011218229623136</v>
      </c>
      <c r="C36" t="s">
        <v>72</v>
      </c>
    </row>
    <row r="37" spans="1:3" x14ac:dyDescent="0.2">
      <c r="A37" t="s">
        <v>41</v>
      </c>
      <c r="B37">
        <v>29.505027507157724</v>
      </c>
      <c r="C37" t="s">
        <v>72</v>
      </c>
    </row>
    <row r="38" spans="1:3" x14ac:dyDescent="0.2">
      <c r="A38" t="s">
        <v>43</v>
      </c>
      <c r="B38">
        <v>7.0842049314098867</v>
      </c>
      <c r="C38" t="s">
        <v>72</v>
      </c>
    </row>
    <row r="39" spans="1:3" x14ac:dyDescent="0.2">
      <c r="A39" t="s">
        <v>53</v>
      </c>
      <c r="B39">
        <v>7.3957358294331774</v>
      </c>
      <c r="C39" t="s">
        <v>73</v>
      </c>
    </row>
    <row r="40" spans="1:3" x14ac:dyDescent="0.2">
      <c r="A40" t="s">
        <v>57</v>
      </c>
      <c r="B40">
        <v>5.4355883617600691</v>
      </c>
      <c r="C40" t="s">
        <v>73</v>
      </c>
    </row>
    <row r="41" spans="1:3" x14ac:dyDescent="0.2">
      <c r="A41" t="s">
        <v>58</v>
      </c>
      <c r="B41">
        <v>5.0206043671994358</v>
      </c>
      <c r="C41" t="s">
        <v>73</v>
      </c>
    </row>
    <row r="42" spans="1:3" x14ac:dyDescent="0.2">
      <c r="A42" t="s">
        <v>55</v>
      </c>
      <c r="B42">
        <v>7.4724524225293756</v>
      </c>
      <c r="C42" t="s">
        <v>73</v>
      </c>
    </row>
    <row r="43" spans="1:3" x14ac:dyDescent="0.2">
      <c r="A43" t="s">
        <v>56</v>
      </c>
      <c r="B43">
        <v>7.4394321044195095</v>
      </c>
      <c r="C43" t="s">
        <v>73</v>
      </c>
    </row>
    <row r="44" spans="1:3" x14ac:dyDescent="0.2">
      <c r="A44" t="s">
        <v>49</v>
      </c>
      <c r="B44">
        <v>12.426878088446863</v>
      </c>
      <c r="C44" t="s">
        <v>72</v>
      </c>
    </row>
    <row r="45" spans="1:3" x14ac:dyDescent="0.2">
      <c r="A45" t="s">
        <v>50</v>
      </c>
      <c r="B45">
        <v>7.3638340279036054</v>
      </c>
      <c r="C45" t="s">
        <v>72</v>
      </c>
    </row>
    <row r="46" spans="1:3" x14ac:dyDescent="0.2">
      <c r="A46" t="s">
        <v>51</v>
      </c>
      <c r="B46">
        <v>8.2061696045736063</v>
      </c>
      <c r="C46" t="s">
        <v>72</v>
      </c>
    </row>
    <row r="47" spans="1:3" x14ac:dyDescent="0.2">
      <c r="A47" t="s">
        <v>52</v>
      </c>
      <c r="B47">
        <v>11.493462070303972</v>
      </c>
      <c r="C47" t="s">
        <v>72</v>
      </c>
    </row>
    <row r="48" spans="1:3" x14ac:dyDescent="0.2">
      <c r="A48" t="s">
        <v>54</v>
      </c>
      <c r="B48">
        <v>9.4322489135683245</v>
      </c>
      <c r="C48" t="s">
        <v>72</v>
      </c>
    </row>
    <row r="49" spans="1:3" x14ac:dyDescent="0.2">
      <c r="A49" t="s">
        <v>59</v>
      </c>
      <c r="B49">
        <v>8.4448983276535241</v>
      </c>
      <c r="C49" t="s">
        <v>73</v>
      </c>
    </row>
    <row r="50" spans="1:3" x14ac:dyDescent="0.2">
      <c r="A50" t="s">
        <v>62</v>
      </c>
      <c r="B50">
        <v>5.7167205258228639</v>
      </c>
      <c r="C50" t="s">
        <v>73</v>
      </c>
    </row>
    <row r="51" spans="1:3" x14ac:dyDescent="0.2">
      <c r="A51" t="s">
        <v>63</v>
      </c>
      <c r="B51">
        <v>7.5933589834782893</v>
      </c>
      <c r="C51" t="s">
        <v>73</v>
      </c>
    </row>
    <row r="52" spans="1:3" x14ac:dyDescent="0.2">
      <c r="A52" t="s">
        <v>67</v>
      </c>
      <c r="B52">
        <v>8.9554891922639364</v>
      </c>
      <c r="C52" t="s">
        <v>73</v>
      </c>
    </row>
    <row r="53" spans="1:3" x14ac:dyDescent="0.2">
      <c r="A53" t="s">
        <v>68</v>
      </c>
      <c r="B53">
        <v>8.8691380080393039</v>
      </c>
      <c r="C53" t="s">
        <v>73</v>
      </c>
    </row>
    <row r="54" spans="1:3" x14ac:dyDescent="0.2">
      <c r="A54" t="s">
        <v>60</v>
      </c>
      <c r="B54">
        <v>7.764728434504792</v>
      </c>
      <c r="C54" t="s">
        <v>72</v>
      </c>
    </row>
    <row r="55" spans="1:3" x14ac:dyDescent="0.2">
      <c r="A55" t="s">
        <v>61</v>
      </c>
      <c r="B55">
        <v>7.818852103513084</v>
      </c>
      <c r="C55" t="s">
        <v>72</v>
      </c>
    </row>
    <row r="56" spans="1:3" x14ac:dyDescent="0.2">
      <c r="A56" t="s">
        <v>64</v>
      </c>
      <c r="B56">
        <v>9.5174312968430623</v>
      </c>
      <c r="C56" t="s">
        <v>72</v>
      </c>
    </row>
    <row r="57" spans="1:3" x14ac:dyDescent="0.2">
      <c r="A57" t="s">
        <v>65</v>
      </c>
      <c r="B57">
        <v>12.657487336805309</v>
      </c>
      <c r="C57" t="s">
        <v>72</v>
      </c>
    </row>
    <row r="58" spans="1:3" x14ac:dyDescent="0.2">
      <c r="A58" t="s">
        <v>66</v>
      </c>
      <c r="B58">
        <v>4.3203650336215178</v>
      </c>
      <c r="C58" t="s">
        <v>72</v>
      </c>
    </row>
  </sheetData>
  <sortState xmlns:xlrd2="http://schemas.microsoft.com/office/spreadsheetml/2017/richdata2" ref="A49:C58">
    <sortCondition ref="C49:C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</vt:lpstr>
      <vt:lpstr>Peak areas</vt:lpstr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2025-01-30T17:16:43Z</dcterms:created>
  <dcterms:modified xsi:type="dcterms:W3CDTF">2025-02-14T14:37:21Z</dcterms:modified>
</cp:coreProperties>
</file>