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Boddy Lab\FollowUpSIMC1PlasmidPaper\Rebuttal\source data_v2\"/>
    </mc:Choice>
  </mc:AlternateContent>
  <xr:revisionPtr revIDLastSave="0" documentId="13_ncr:1_{C8EC0620-C139-4639-8A9B-241D2ECF03E4}" xr6:coauthVersionLast="47" xr6:coauthVersionMax="47" xr10:uidLastSave="{00000000-0000-0000-0000-000000000000}"/>
  <bookViews>
    <workbookView xWindow="-108" yWindow="-108" windowWidth="23256" windowHeight="12456" xr2:uid="{1FE334A3-C98C-4EFD-A02B-453E0B9CF7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I4" i="1"/>
  <c r="I5" i="1"/>
  <c r="I6" i="1"/>
  <c r="H4" i="1"/>
  <c r="H5" i="1"/>
  <c r="H6" i="1"/>
  <c r="H3" i="1"/>
  <c r="I3" i="1"/>
  <c r="G6" i="1"/>
  <c r="G5" i="1"/>
  <c r="G4" i="1"/>
  <c r="G3" i="1"/>
  <c r="E6" i="1"/>
  <c r="E5" i="1"/>
  <c r="E4" i="1"/>
  <c r="E3" i="1"/>
  <c r="C6" i="1"/>
  <c r="C5" i="1"/>
  <c r="C4" i="1"/>
  <c r="C3" i="1"/>
</calcChain>
</file>

<file path=xl/sharedStrings.xml><?xml version="1.0" encoding="utf-8"?>
<sst xmlns="http://schemas.openxmlformats.org/spreadsheetml/2006/main" count="23" uniqueCount="16">
  <si>
    <t>experiment I</t>
  </si>
  <si>
    <t>experiment II</t>
  </si>
  <si>
    <t>experiment III</t>
  </si>
  <si>
    <t>average</t>
  </si>
  <si>
    <t>SD</t>
  </si>
  <si>
    <t>cell line</t>
  </si>
  <si>
    <t>GFP intensity</t>
  </si>
  <si>
    <t>norm to wt</t>
  </si>
  <si>
    <t>wt integrated GFP</t>
  </si>
  <si>
    <t>SLF2-/- integrated GFP</t>
  </si>
  <si>
    <t>wt episomal GFP</t>
  </si>
  <si>
    <t>SLF2-/- episomal GFP</t>
  </si>
  <si>
    <t>I</t>
  </si>
  <si>
    <t>II</t>
  </si>
  <si>
    <t>III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</si>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</sst>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.25"/>
      <name val="Microsoft Sans Serif"/>
      <family val="2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3" fillId="0" borderId="4" xfId="0" applyFont="1" applyBorder="1"/>
    <xf numFmtId="0" fontId="0" fillId="0" borderId="9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F088-B20F-4A50-B266-3C5700099B79}">
  <dimension ref="A1:I12"/>
  <sheetViews>
    <sheetView tabSelected="1" workbookViewId="0">
      <selection activeCell="E10" sqref="E10"/>
    </sheetView>
  </sheetViews>
  <sheetFormatPr defaultRowHeight="14.4" x14ac:dyDescent="0.3"/>
  <cols>
    <col min="1" max="1" width="18.88671875" customWidth="1"/>
  </cols>
  <sheetData>
    <row r="1" spans="1:9" x14ac:dyDescent="0.3">
      <c r="A1" s="1"/>
      <c r="B1" t="s">
        <v>0</v>
      </c>
      <c r="C1" s="1"/>
      <c r="D1" t="s">
        <v>1</v>
      </c>
      <c r="E1" s="1"/>
      <c r="F1" t="s">
        <v>2</v>
      </c>
      <c r="G1" s="2"/>
      <c r="H1" s="3" t="s">
        <v>3</v>
      </c>
      <c r="I1" s="3" t="s">
        <v>4</v>
      </c>
    </row>
    <row r="2" spans="1:9" x14ac:dyDescent="0.3">
      <c r="A2" s="4" t="s">
        <v>5</v>
      </c>
      <c r="B2" s="5" t="s">
        <v>6</v>
      </c>
      <c r="C2" s="4" t="s">
        <v>7</v>
      </c>
      <c r="D2" s="5" t="s">
        <v>6</v>
      </c>
      <c r="E2" s="4" t="s">
        <v>7</v>
      </c>
      <c r="F2" s="5" t="s">
        <v>6</v>
      </c>
      <c r="G2" s="6" t="s">
        <v>7</v>
      </c>
      <c r="H2" s="7"/>
      <c r="I2" s="5"/>
    </row>
    <row r="3" spans="1:9" x14ac:dyDescent="0.3">
      <c r="A3" s="8" t="s">
        <v>8</v>
      </c>
      <c r="B3">
        <v>8273</v>
      </c>
      <c r="C3" s="8">
        <f>(B3/B3)</f>
        <v>1</v>
      </c>
      <c r="D3">
        <v>10278</v>
      </c>
      <c r="E3" s="8">
        <f>(D3/D3)</f>
        <v>1</v>
      </c>
      <c r="F3">
        <v>10220</v>
      </c>
      <c r="G3" s="9">
        <f>(F3/F3)</f>
        <v>1</v>
      </c>
      <c r="H3">
        <f>AVERAGE(C3,E3,G3)</f>
        <v>1</v>
      </c>
      <c r="I3">
        <f t="shared" ref="I3:I6" si="0">_xlfn.STDEV.S(C3,E3,G3)</f>
        <v>0</v>
      </c>
    </row>
    <row r="4" spans="1:9" x14ac:dyDescent="0.3">
      <c r="A4" s="1" t="s">
        <v>9</v>
      </c>
      <c r="B4">
        <v>9036</v>
      </c>
      <c r="C4" s="1">
        <f>(B4/B3)</f>
        <v>1.0922277287561948</v>
      </c>
      <c r="D4">
        <v>11072</v>
      </c>
      <c r="E4" s="1">
        <f>(D4/D3)</f>
        <v>1.0772523837322436</v>
      </c>
      <c r="F4">
        <v>11293</v>
      </c>
      <c r="G4" s="2">
        <f>(F4/F3)</f>
        <v>1.1049902152641879</v>
      </c>
      <c r="H4">
        <f t="shared" ref="H4:H6" si="1">AVERAGE(C4,E4,G4)</f>
        <v>1.0914901092508753</v>
      </c>
      <c r="I4">
        <f t="shared" si="0"/>
        <v>1.388361935608297E-2</v>
      </c>
    </row>
    <row r="5" spans="1:9" x14ac:dyDescent="0.3">
      <c r="A5" s="1" t="s">
        <v>10</v>
      </c>
      <c r="B5">
        <v>11456</v>
      </c>
      <c r="C5" s="1">
        <f>(B5/B5)</f>
        <v>1</v>
      </c>
      <c r="D5">
        <v>13583</v>
      </c>
      <c r="E5" s="1">
        <f>(D5/D5)</f>
        <v>1</v>
      </c>
      <c r="F5">
        <v>11020</v>
      </c>
      <c r="G5" s="2">
        <f>(F5/F5)</f>
        <v>1</v>
      </c>
      <c r="H5">
        <f t="shared" si="1"/>
        <v>1</v>
      </c>
      <c r="I5">
        <f t="shared" si="0"/>
        <v>0</v>
      </c>
    </row>
    <row r="6" spans="1:9" x14ac:dyDescent="0.3">
      <c r="A6" s="1" t="s">
        <v>11</v>
      </c>
      <c r="B6">
        <v>91846</v>
      </c>
      <c r="C6" s="1">
        <f>(B6/B5)</f>
        <v>8.0172835195530734</v>
      </c>
      <c r="D6">
        <v>113446</v>
      </c>
      <c r="E6" s="1">
        <f>(D6/D5)</f>
        <v>8.3520577192078331</v>
      </c>
      <c r="F6">
        <v>64724</v>
      </c>
      <c r="G6" s="2">
        <f>F6/F5</f>
        <v>5.873321234119782</v>
      </c>
      <c r="H6">
        <f t="shared" si="1"/>
        <v>7.4142208242935626</v>
      </c>
      <c r="I6">
        <f t="shared" si="0"/>
        <v>1.3449152766761641</v>
      </c>
    </row>
    <row r="9" spans="1:9" x14ac:dyDescent="0.3">
      <c r="B9" t="s">
        <v>7</v>
      </c>
    </row>
    <row r="10" spans="1:9" x14ac:dyDescent="0.3">
      <c r="A10" s="4"/>
      <c r="B10" s="11" t="s">
        <v>12</v>
      </c>
      <c r="C10" s="11" t="s">
        <v>13</v>
      </c>
      <c r="D10" s="4" t="s">
        <v>14</v>
      </c>
      <c r="E10" s="10" t="s">
        <v>15</v>
      </c>
    </row>
    <row r="11" spans="1:9" x14ac:dyDescent="0.3">
      <c r="A11" s="1" t="s">
        <v>10</v>
      </c>
      <c r="B11" s="12">
        <v>1</v>
      </c>
      <c r="C11" s="12">
        <v>1</v>
      </c>
      <c r="D11" s="1">
        <v>1</v>
      </c>
    </row>
    <row r="12" spans="1:9" x14ac:dyDescent="0.3">
      <c r="A12" s="1" t="s">
        <v>11</v>
      </c>
      <c r="B12" s="12">
        <v>8.0172835195530734</v>
      </c>
      <c r="C12" s="12">
        <v>8.3520577192078331</v>
      </c>
      <c r="D12" s="1">
        <v>5.873321234119782</v>
      </c>
      <c r="E12">
        <f>_xlfn.T.TEST(B11:D11,B12:D12,2,2)</f>
        <v>1.1717385963294501E-3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2025-10-24T21:51:58Z</dcterms:created>
  <dcterms:modified xsi:type="dcterms:W3CDTF">2025-10-24T22:00:35Z</dcterms:modified>
</cp:coreProperties>
</file>