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F:\Scripps Research Dropbox\Martina Oravcova\mammalian\protocols\results in ppt\SIMC1 paper_follow up\source data\"/>
    </mc:Choice>
  </mc:AlternateContent>
  <xr:revisionPtr revIDLastSave="0" documentId="8_{36C2BA5F-A668-4AC5-8C50-8E89016A648F}" xr6:coauthVersionLast="47" xr6:coauthVersionMax="47" xr10:uidLastSave="{00000000-0000-0000-0000-000000000000}"/>
  <bookViews>
    <workbookView xWindow="-108" yWindow="-108" windowWidth="23256" windowHeight="12456" xr2:uid="{5DD51AFD-C901-4E4B-BD67-13659211E4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K8" i="1"/>
  <c r="I8" i="1"/>
  <c r="J8" i="1" s="1"/>
  <c r="G8" i="1"/>
  <c r="E8" i="1"/>
  <c r="C8" i="1"/>
  <c r="F16" i="1"/>
  <c r="K7" i="1"/>
  <c r="J7" i="1"/>
  <c r="I7" i="1"/>
  <c r="G7" i="1"/>
  <c r="E7" i="1"/>
  <c r="C7" i="1"/>
  <c r="F15" i="1"/>
  <c r="K6" i="1"/>
  <c r="J6" i="1"/>
  <c r="I6" i="1"/>
  <c r="G6" i="1"/>
  <c r="E6" i="1"/>
  <c r="C6" i="1"/>
  <c r="F14" i="1"/>
  <c r="I5" i="1"/>
  <c r="J5" i="1" s="1"/>
  <c r="G5" i="1"/>
  <c r="K5" i="1" s="1"/>
  <c r="E5" i="1"/>
  <c r="C5" i="1"/>
  <c r="I4" i="1"/>
  <c r="G4" i="1"/>
  <c r="E4" i="1"/>
  <c r="C4" i="1"/>
  <c r="K4" i="1" s="1"/>
  <c r="I3" i="1"/>
  <c r="G3" i="1"/>
  <c r="E3" i="1"/>
  <c r="C3" i="1"/>
  <c r="K3" i="1" s="1"/>
  <c r="J4" i="1" l="1"/>
  <c r="J3" i="1"/>
</calcChain>
</file>

<file path=xl/sharedStrings.xml><?xml version="1.0" encoding="utf-8"?>
<sst xmlns="http://schemas.openxmlformats.org/spreadsheetml/2006/main" count="37" uniqueCount="20">
  <si>
    <t>experiment I</t>
  </si>
  <si>
    <t>experiment II</t>
  </si>
  <si>
    <t>experiment III</t>
  </si>
  <si>
    <t>experiment IV</t>
  </si>
  <si>
    <t>I.</t>
  </si>
  <si>
    <t>II.</t>
  </si>
  <si>
    <t>III.</t>
  </si>
  <si>
    <t>IV.</t>
  </si>
  <si>
    <t>cell line</t>
  </si>
  <si>
    <t>GFP intensity</t>
  </si>
  <si>
    <t>norm to wt</t>
  </si>
  <si>
    <t>average</t>
  </si>
  <si>
    <t>SD</t>
  </si>
  <si>
    <t>p-value</t>
  </si>
  <si>
    <t>WT+pEV DMSO</t>
  </si>
  <si>
    <t>WT+pEV SUMOi</t>
  </si>
  <si>
    <r>
      <t>SIMC1</t>
    </r>
    <r>
      <rPr>
        <vertAlign val="superscript"/>
        <sz val="11"/>
        <color theme="1"/>
        <rFont val="Aptos Narrow"/>
        <family val="2"/>
        <charset val="238"/>
        <scheme val="minor"/>
      </rPr>
      <t>-/-</t>
    </r>
    <r>
      <rPr>
        <sz val="11"/>
        <color theme="1"/>
        <rFont val="Aptos Narrow"/>
        <family val="2"/>
        <charset val="238"/>
        <scheme val="minor"/>
      </rPr>
      <t>+pEV DMSO</t>
    </r>
  </si>
  <si>
    <r>
      <t>SIMC1</t>
    </r>
    <r>
      <rPr>
        <vertAlign val="superscript"/>
        <sz val="11"/>
        <color theme="1"/>
        <rFont val="Aptos Narrow"/>
        <family val="2"/>
        <charset val="238"/>
        <scheme val="minor"/>
      </rPr>
      <t>-/-</t>
    </r>
    <r>
      <rPr>
        <sz val="11"/>
        <color theme="1"/>
        <rFont val="Aptos Narrow"/>
        <family val="2"/>
        <charset val="238"/>
        <scheme val="minor"/>
      </rPr>
      <t>+pEV SUMOi</t>
    </r>
  </si>
  <si>
    <r>
      <t>SLF2</t>
    </r>
    <r>
      <rPr>
        <vertAlign val="superscript"/>
        <sz val="11"/>
        <color theme="1"/>
        <rFont val="Aptos Narrow"/>
        <family val="2"/>
        <charset val="238"/>
        <scheme val="minor"/>
      </rPr>
      <t>-/-</t>
    </r>
    <r>
      <rPr>
        <sz val="11"/>
        <color theme="1"/>
        <rFont val="Aptos Narrow"/>
        <family val="2"/>
        <charset val="238"/>
        <scheme val="minor"/>
      </rPr>
      <t>+pEV DMSO</t>
    </r>
  </si>
  <si>
    <r>
      <t>SLF2</t>
    </r>
    <r>
      <rPr>
        <vertAlign val="superscript"/>
        <sz val="11"/>
        <color theme="1"/>
        <rFont val="Aptos Narrow"/>
        <family val="2"/>
        <charset val="238"/>
        <scheme val="minor"/>
      </rPr>
      <t>-/-</t>
    </r>
    <r>
      <rPr>
        <sz val="11"/>
        <color theme="1"/>
        <rFont val="Aptos Narrow"/>
        <family val="2"/>
        <charset val="238"/>
        <scheme val="minor"/>
      </rPr>
      <t>+pEV SUMOi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</si>
</sst>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vertAlign val="superscript"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FB255-0062-4FF0-8494-C3C52C6E4B4C}">
  <dimension ref="A1:K17"/>
  <sheetViews>
    <sheetView tabSelected="1" workbookViewId="0">
      <selection activeCell="F11" sqref="F11"/>
    </sheetView>
  </sheetViews>
  <sheetFormatPr defaultRowHeight="14.4" x14ac:dyDescent="0.3"/>
  <cols>
    <col min="1" max="1" width="18.44140625" customWidth="1"/>
  </cols>
  <sheetData>
    <row r="1" spans="1:11" x14ac:dyDescent="0.3">
      <c r="B1" t="s">
        <v>0</v>
      </c>
      <c r="C1" s="2"/>
      <c r="D1" t="s">
        <v>1</v>
      </c>
      <c r="E1" s="2"/>
      <c r="F1" t="s">
        <v>2</v>
      </c>
      <c r="G1" s="2"/>
      <c r="H1" t="s">
        <v>3</v>
      </c>
      <c r="I1" s="4"/>
      <c r="J1" s="6" t="s">
        <v>11</v>
      </c>
      <c r="K1" s="6" t="s">
        <v>12</v>
      </c>
    </row>
    <row r="2" spans="1:11" x14ac:dyDescent="0.3">
      <c r="A2" s="1" t="s">
        <v>8</v>
      </c>
      <c r="B2" s="1" t="s">
        <v>9</v>
      </c>
      <c r="C2" s="3" t="s">
        <v>10</v>
      </c>
      <c r="D2" s="1" t="s">
        <v>9</v>
      </c>
      <c r="E2" s="3" t="s">
        <v>10</v>
      </c>
      <c r="F2" s="1" t="s">
        <v>9</v>
      </c>
      <c r="G2" s="3" t="s">
        <v>10</v>
      </c>
      <c r="H2" s="1" t="s">
        <v>9</v>
      </c>
      <c r="I2" s="5" t="s">
        <v>10</v>
      </c>
      <c r="J2" s="1"/>
      <c r="K2" s="1"/>
    </row>
    <row r="3" spans="1:11" x14ac:dyDescent="0.3">
      <c r="A3" t="s">
        <v>14</v>
      </c>
      <c r="B3">
        <v>5565</v>
      </c>
      <c r="C3" s="2">
        <f>B3/B3</f>
        <v>1</v>
      </c>
      <c r="D3">
        <v>4175.3</v>
      </c>
      <c r="E3" s="2">
        <f>D3/D3</f>
        <v>1</v>
      </c>
      <c r="F3">
        <v>4618.8999999999996</v>
      </c>
      <c r="G3" s="2">
        <f>F3/F3</f>
        <v>1</v>
      </c>
      <c r="H3">
        <v>3958.3</v>
      </c>
      <c r="I3" s="4">
        <f>H3/H3</f>
        <v>1</v>
      </c>
      <c r="J3">
        <f>AVERAGE(C3,E3,G3,I3)</f>
        <v>1</v>
      </c>
      <c r="K3">
        <f>_xlfn.STDEV.S(C3,E3,G3,I3)</f>
        <v>0</v>
      </c>
    </row>
    <row r="4" spans="1:11" x14ac:dyDescent="0.3">
      <c r="A4" t="s">
        <v>15</v>
      </c>
      <c r="B4">
        <v>25381.9</v>
      </c>
      <c r="C4" s="2">
        <f>B4/B3</f>
        <v>4.5609883198562446</v>
      </c>
      <c r="D4">
        <v>18086.900000000001</v>
      </c>
      <c r="E4" s="2">
        <f>D4/D3</f>
        <v>4.3318803439273825</v>
      </c>
      <c r="F4">
        <v>17821.8</v>
      </c>
      <c r="G4" s="2">
        <f>F4/F3</f>
        <v>3.8584511463768432</v>
      </c>
      <c r="H4">
        <v>13710.3</v>
      </c>
      <c r="I4" s="4">
        <f>H4/H3</f>
        <v>3.4636839047065657</v>
      </c>
      <c r="J4">
        <f>AVERAGE(C4,E4,G4,I4)</f>
        <v>4.0537509287167595</v>
      </c>
      <c r="K4">
        <f>_xlfn.STDEV.S(C4,E4,G4,I4)</f>
        <v>0.49022676398500697</v>
      </c>
    </row>
    <row r="5" spans="1:11" ht="16.2" x14ac:dyDescent="0.3">
      <c r="A5" t="s">
        <v>16</v>
      </c>
      <c r="B5">
        <v>10644.2</v>
      </c>
      <c r="C5" s="2">
        <f>B5/B3</f>
        <v>1.9127044025157234</v>
      </c>
      <c r="D5">
        <v>8909.7000000000007</v>
      </c>
      <c r="E5" s="2">
        <f>D5/D3</f>
        <v>2.1339065456374393</v>
      </c>
      <c r="F5">
        <v>7342</v>
      </c>
      <c r="G5" s="2">
        <f>F5/F3</f>
        <v>1.5895559548810323</v>
      </c>
      <c r="H5">
        <v>5933.1</v>
      </c>
      <c r="I5" s="4">
        <f>H5/H3</f>
        <v>1.4989010433772074</v>
      </c>
      <c r="J5">
        <f>AVERAGE(C5,E5,G5,I5)</f>
        <v>1.7837669866028505</v>
      </c>
      <c r="K5">
        <f>_xlfn.STDEV.S(C5,E5,G5,I5)</f>
        <v>0.29330819881455411</v>
      </c>
    </row>
    <row r="6" spans="1:11" ht="16.2" x14ac:dyDescent="0.3">
      <c r="A6" t="s">
        <v>17</v>
      </c>
      <c r="B6">
        <v>27006.1</v>
      </c>
      <c r="C6" s="2">
        <f>B6/B3</f>
        <v>4.8528481581311764</v>
      </c>
      <c r="D6">
        <v>17707.8</v>
      </c>
      <c r="E6" s="2">
        <f>D6/D3</f>
        <v>4.2410844729720019</v>
      </c>
      <c r="F6">
        <v>13947.3</v>
      </c>
      <c r="G6" s="2">
        <f>F6/F3</f>
        <v>3.0196150598627378</v>
      </c>
      <c r="H6">
        <v>13872.8</v>
      </c>
      <c r="I6" s="4">
        <f>H6/H3</f>
        <v>3.5047368819947953</v>
      </c>
      <c r="J6">
        <f>AVERAGE(C6,E6,G6,I6)</f>
        <v>3.9045711432401777</v>
      </c>
      <c r="K6">
        <f>_xlfn.STDEV.S(C6,E6,G6,I6)</f>
        <v>0.80735890904235041</v>
      </c>
    </row>
    <row r="7" spans="1:11" ht="16.2" x14ac:dyDescent="0.3">
      <c r="A7" t="s">
        <v>18</v>
      </c>
      <c r="B7">
        <v>12529.5</v>
      </c>
      <c r="C7" s="2">
        <f>B7/B3</f>
        <v>2.2514824797843667</v>
      </c>
      <c r="D7">
        <v>14905.8</v>
      </c>
      <c r="E7" s="2">
        <f>D7/D3</f>
        <v>3.5699949704212868</v>
      </c>
      <c r="F7">
        <v>14181.3</v>
      </c>
      <c r="G7" s="2">
        <f>F7/F3</f>
        <v>3.0702764727532532</v>
      </c>
      <c r="H7">
        <v>10527.8</v>
      </c>
      <c r="I7" s="4">
        <f>H7/H3</f>
        <v>2.6596771341232346</v>
      </c>
      <c r="J7">
        <f>AVERAGE(C7,E7,G7,I7)</f>
        <v>2.8878577642705352</v>
      </c>
      <c r="K7">
        <f>_xlfn.STDEV.S(C7,E7,G7,I7)</f>
        <v>0.56439574056357822</v>
      </c>
    </row>
    <row r="8" spans="1:11" ht="16.2" x14ac:dyDescent="0.3">
      <c r="A8" t="s">
        <v>19</v>
      </c>
      <c r="B8">
        <v>24155.5</v>
      </c>
      <c r="C8" s="2">
        <f>B8/B3</f>
        <v>4.3406109613656785</v>
      </c>
      <c r="D8">
        <v>24375.7</v>
      </c>
      <c r="E8" s="2">
        <f>D8/D3</f>
        <v>5.8380715158192222</v>
      </c>
      <c r="F8">
        <v>22270.9</v>
      </c>
      <c r="G8" s="2">
        <f>F8/F3</f>
        <v>4.8216891467665466</v>
      </c>
      <c r="H8">
        <v>18149.599999999999</v>
      </c>
      <c r="I8" s="4">
        <f>H8/H3</f>
        <v>4.5852007174797258</v>
      </c>
      <c r="J8">
        <f>AVERAGE(C8,E8,G8,I8)</f>
        <v>4.8963930853577935</v>
      </c>
      <c r="K8">
        <f>_xlfn.STDEV.S(C8,E8,G8,I8)</f>
        <v>0.65779262284605733</v>
      </c>
    </row>
    <row r="10" spans="1:11" x14ac:dyDescent="0.3">
      <c r="B10" t="s">
        <v>4</v>
      </c>
      <c r="C10" t="s">
        <v>5</v>
      </c>
      <c r="D10" t="s">
        <v>6</v>
      </c>
      <c r="E10" s="2" t="s">
        <v>7</v>
      </c>
    </row>
    <row r="11" spans="1:11" x14ac:dyDescent="0.3">
      <c r="A11" s="1" t="s">
        <v>8</v>
      </c>
      <c r="B11" s="1" t="s">
        <v>10</v>
      </c>
      <c r="C11" s="1" t="s">
        <v>10</v>
      </c>
      <c r="D11" s="1" t="s">
        <v>10</v>
      </c>
      <c r="E11" s="3" t="s">
        <v>10</v>
      </c>
      <c r="F11" s="7" t="s">
        <v>13</v>
      </c>
    </row>
    <row r="12" spans="1:11" x14ac:dyDescent="0.3">
      <c r="A12" t="s">
        <v>14</v>
      </c>
      <c r="B12">
        <v>1</v>
      </c>
      <c r="C12">
        <v>1</v>
      </c>
      <c r="D12">
        <v>1</v>
      </c>
      <c r="E12" s="2">
        <v>1</v>
      </c>
    </row>
    <row r="13" spans="1:11" x14ac:dyDescent="0.3">
      <c r="A13" t="s">
        <v>15</v>
      </c>
      <c r="B13">
        <v>4.5609883198562446</v>
      </c>
      <c r="C13">
        <v>4.3318803439273825</v>
      </c>
      <c r="D13">
        <v>3.8584511463768432</v>
      </c>
      <c r="E13" s="2">
        <v>3.4636839047065657</v>
      </c>
    </row>
    <row r="14" spans="1:11" ht="16.2" x14ac:dyDescent="0.3">
      <c r="A14" t="s">
        <v>16</v>
      </c>
      <c r="B14">
        <v>1.9127044025157234</v>
      </c>
      <c r="C14">
        <v>2.1339065456374393</v>
      </c>
      <c r="D14">
        <v>1.5895559548810323</v>
      </c>
      <c r="E14" s="2">
        <v>1.4989010433772074</v>
      </c>
      <c r="F14">
        <f>_xlfn.T.TEST(B12:E12,B14:E14,2,2)</f>
        <v>1.7540533103640142E-3</v>
      </c>
    </row>
    <row r="15" spans="1:11" ht="16.2" x14ac:dyDescent="0.3">
      <c r="A15" t="s">
        <v>17</v>
      </c>
      <c r="B15">
        <v>4.8528481581311764</v>
      </c>
      <c r="C15">
        <v>4.2410844729720019</v>
      </c>
      <c r="D15">
        <v>3.0196150598627378</v>
      </c>
      <c r="E15" s="2">
        <v>3.5047368819947953</v>
      </c>
      <c r="F15">
        <f>_xlfn.T.TEST(B13:E13,B15:E15,2,2)</f>
        <v>0.7627935720758362</v>
      </c>
    </row>
    <row r="16" spans="1:11" ht="16.2" x14ac:dyDescent="0.3">
      <c r="A16" t="s">
        <v>18</v>
      </c>
      <c r="B16">
        <v>2.2514824797843667</v>
      </c>
      <c r="C16">
        <v>3.5699949704212868</v>
      </c>
      <c r="D16">
        <v>3.0702764727532532</v>
      </c>
      <c r="E16" s="2">
        <v>2.6596771341232346</v>
      </c>
      <c r="F16">
        <f>_xlfn.T.TEST(B12:E12,B16:E16,2,2)</f>
        <v>5.4094931855075022E-4</v>
      </c>
    </row>
    <row r="17" spans="1:6" ht="16.2" x14ac:dyDescent="0.3">
      <c r="A17" t="s">
        <v>19</v>
      </c>
      <c r="B17">
        <v>4.3406109613656785</v>
      </c>
      <c r="C17">
        <v>5.8380715158192222</v>
      </c>
      <c r="D17">
        <v>4.8216891467665466</v>
      </c>
      <c r="E17" s="2">
        <v>4.5852007174797258</v>
      </c>
      <c r="F17">
        <f>_xlfn.T.TEST(B13:E13,B17:E17,2,2)</f>
        <v>8.5731615068798062E-2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Oravcova</dc:creator>
  <cp:lastModifiedBy>Martina Oravcova</cp:lastModifiedBy>
  <dcterms:created xsi:type="dcterms:W3CDTF">2025-01-15T20:31:18Z</dcterms:created>
  <dcterms:modified xsi:type="dcterms:W3CDTF">2025-01-15T20:32:48Z</dcterms:modified>
</cp:coreProperties>
</file>