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nl-my.sharepoint.com/personal/j_j_van_adrichem_vu_nl/Documents/Manuscript_Age of mice/Final_28_10/Main figures+source data/"/>
    </mc:Choice>
  </mc:AlternateContent>
  <xr:revisionPtr revIDLastSave="4" documentId="8_{C551477F-CE8D-874F-A7F5-63B03885668C}" xr6:coauthVersionLast="47" xr6:coauthVersionMax="47" xr10:uidLastSave="{C8C3D027-5D61-8F4D-AFB1-C4F8CF4E6D89}"/>
  <bookViews>
    <workbookView xWindow="0" yWindow="1400" windowWidth="27240" windowHeight="16440" xr2:uid="{464A66CB-8552-FD45-A85A-6F5C70D1F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60" i="1" l="1"/>
  <c r="AR160" i="1"/>
  <c r="AS159" i="1"/>
  <c r="AR159" i="1"/>
  <c r="AS158" i="1"/>
  <c r="AR158" i="1"/>
  <c r="AS157" i="1"/>
  <c r="AR157" i="1"/>
  <c r="AS156" i="1"/>
  <c r="AR156" i="1"/>
  <c r="AS155" i="1"/>
  <c r="AR155" i="1"/>
  <c r="AS154" i="1"/>
  <c r="AR154" i="1"/>
  <c r="AS153" i="1"/>
  <c r="AR153" i="1"/>
  <c r="AS152" i="1"/>
  <c r="AR152" i="1"/>
  <c r="AS151" i="1"/>
  <c r="AR151" i="1"/>
  <c r="AS150" i="1"/>
  <c r="AR150" i="1"/>
  <c r="AS146" i="1"/>
  <c r="AR146" i="1"/>
  <c r="AS145" i="1"/>
  <c r="AR145" i="1"/>
  <c r="AS144" i="1"/>
  <c r="AR144" i="1"/>
  <c r="AS143" i="1"/>
  <c r="AR143" i="1"/>
  <c r="AS142" i="1"/>
  <c r="AR142" i="1"/>
  <c r="AS141" i="1"/>
  <c r="AR141" i="1"/>
  <c r="AS140" i="1"/>
  <c r="AR140" i="1"/>
  <c r="AS139" i="1"/>
  <c r="AR139" i="1"/>
  <c r="AS138" i="1"/>
  <c r="AR138" i="1"/>
  <c r="AS137" i="1"/>
  <c r="AR137" i="1"/>
  <c r="AS136" i="1"/>
  <c r="AR136" i="1"/>
  <c r="AB129" i="1"/>
  <c r="AA129" i="1"/>
  <c r="AB128" i="1"/>
  <c r="AA128" i="1"/>
  <c r="AB127" i="1"/>
  <c r="AA127" i="1"/>
  <c r="AB126" i="1"/>
  <c r="AA126" i="1"/>
  <c r="AB125" i="1"/>
  <c r="AA125" i="1"/>
  <c r="AB124" i="1"/>
  <c r="AA124" i="1"/>
  <c r="AB123" i="1"/>
  <c r="AA123" i="1"/>
  <c r="AB122" i="1"/>
  <c r="AA122" i="1"/>
  <c r="AB121" i="1"/>
  <c r="AA121" i="1"/>
  <c r="AB120" i="1"/>
  <c r="AA120" i="1"/>
  <c r="AB119" i="1"/>
  <c r="AA119" i="1"/>
  <c r="AB118" i="1"/>
  <c r="AA118" i="1"/>
  <c r="AB117" i="1"/>
  <c r="AA117" i="1"/>
  <c r="AB116" i="1"/>
  <c r="AA116" i="1"/>
  <c r="AB115" i="1"/>
  <c r="AA115" i="1"/>
  <c r="AB114" i="1"/>
  <c r="AA114" i="1"/>
  <c r="AB113" i="1"/>
  <c r="AA113" i="1"/>
  <c r="AB112" i="1"/>
  <c r="AA112" i="1"/>
  <c r="AB107" i="1"/>
  <c r="AA107" i="1"/>
  <c r="AB106" i="1"/>
  <c r="AA106" i="1"/>
  <c r="AB105" i="1"/>
  <c r="AA105" i="1"/>
  <c r="AB104" i="1"/>
  <c r="AA104" i="1"/>
  <c r="AB103" i="1"/>
  <c r="AA103" i="1"/>
  <c r="AB102" i="1"/>
  <c r="AA102" i="1"/>
  <c r="AB101" i="1"/>
  <c r="AA101" i="1"/>
  <c r="AB100" i="1"/>
  <c r="AA100" i="1"/>
  <c r="AB99" i="1"/>
  <c r="AA99" i="1"/>
  <c r="AB98" i="1"/>
  <c r="AA98" i="1"/>
  <c r="AB97" i="1"/>
  <c r="AA97" i="1"/>
  <c r="AB96" i="1"/>
  <c r="AA96" i="1"/>
  <c r="AB95" i="1"/>
  <c r="AA95" i="1"/>
  <c r="AB94" i="1"/>
  <c r="AA94" i="1"/>
  <c r="AB93" i="1"/>
  <c r="AA93" i="1"/>
  <c r="AB92" i="1"/>
  <c r="AA92" i="1"/>
  <c r="AB91" i="1"/>
  <c r="AA91" i="1"/>
  <c r="AB90" i="1"/>
  <c r="AA90" i="1"/>
  <c r="AA83" i="1"/>
  <c r="Z83" i="1"/>
  <c r="AA82" i="1"/>
  <c r="Z82" i="1"/>
  <c r="AA81" i="1"/>
  <c r="Z81" i="1"/>
  <c r="AA80" i="1"/>
  <c r="Z80" i="1"/>
  <c r="AA79" i="1"/>
  <c r="Z79" i="1"/>
  <c r="AA78" i="1"/>
  <c r="Z78" i="1"/>
  <c r="AA77" i="1"/>
  <c r="Z77" i="1"/>
  <c r="AA76" i="1"/>
  <c r="Z76" i="1"/>
  <c r="AA75" i="1"/>
  <c r="Z75" i="1"/>
  <c r="AA74" i="1"/>
  <c r="Z74" i="1"/>
  <c r="AA73" i="1"/>
  <c r="Z73" i="1"/>
  <c r="AA69" i="1"/>
  <c r="Z69" i="1"/>
  <c r="AA68" i="1"/>
  <c r="Z68" i="1"/>
  <c r="AA67" i="1"/>
  <c r="Z67" i="1"/>
  <c r="AA66" i="1"/>
  <c r="Z66" i="1"/>
  <c r="AA65" i="1"/>
  <c r="Z65" i="1"/>
  <c r="AA64" i="1"/>
  <c r="Z64" i="1"/>
  <c r="AA63" i="1"/>
  <c r="Z63" i="1"/>
  <c r="AA62" i="1"/>
  <c r="Z62" i="1"/>
  <c r="AA61" i="1"/>
  <c r="Z61" i="1"/>
  <c r="AA60" i="1"/>
  <c r="Z60" i="1"/>
  <c r="AA59" i="1"/>
  <c r="Z59" i="1"/>
  <c r="AI52" i="1"/>
  <c r="AH52" i="1"/>
  <c r="AI51" i="1"/>
  <c r="AH51" i="1"/>
  <c r="AI50" i="1"/>
  <c r="AH50" i="1"/>
  <c r="AI49" i="1"/>
  <c r="AH49" i="1"/>
  <c r="AI48" i="1"/>
  <c r="AH48" i="1"/>
  <c r="AI47" i="1"/>
  <c r="AH47" i="1"/>
  <c r="AI46" i="1"/>
  <c r="AH46" i="1"/>
  <c r="AI45" i="1"/>
  <c r="AH45" i="1"/>
  <c r="AI44" i="1"/>
  <c r="AH44" i="1"/>
  <c r="AI43" i="1"/>
  <c r="AH43" i="1"/>
  <c r="AI42" i="1"/>
  <c r="AH42" i="1"/>
  <c r="AI41" i="1"/>
  <c r="AH41" i="1"/>
  <c r="AI40" i="1"/>
  <c r="AH40" i="1"/>
  <c r="AI39" i="1"/>
  <c r="AH39" i="1"/>
  <c r="AI38" i="1"/>
  <c r="AH38" i="1"/>
  <c r="AI37" i="1"/>
  <c r="AH37" i="1"/>
  <c r="AI36" i="1"/>
  <c r="AH36" i="1"/>
  <c r="AI35" i="1"/>
  <c r="AH35" i="1"/>
  <c r="AI30" i="1"/>
  <c r="AH30" i="1"/>
  <c r="AI29" i="1"/>
  <c r="AH29" i="1"/>
  <c r="AI28" i="1"/>
  <c r="AH28" i="1"/>
  <c r="AI27" i="1"/>
  <c r="AH27" i="1"/>
  <c r="AI26" i="1"/>
  <c r="AH26" i="1"/>
  <c r="AI25" i="1"/>
  <c r="AH25" i="1"/>
  <c r="AI24" i="1"/>
  <c r="AH24" i="1"/>
  <c r="AI23" i="1"/>
  <c r="AH23" i="1"/>
  <c r="AI22" i="1"/>
  <c r="AH22" i="1"/>
  <c r="AI21" i="1"/>
  <c r="AH21" i="1"/>
  <c r="AI20" i="1"/>
  <c r="AH20" i="1"/>
  <c r="AI19" i="1"/>
  <c r="AH19" i="1"/>
  <c r="AI18" i="1"/>
  <c r="AH18" i="1"/>
  <c r="AI17" i="1"/>
  <c r="AH17" i="1"/>
  <c r="AI16" i="1"/>
  <c r="AH16" i="1"/>
  <c r="AI15" i="1"/>
  <c r="AH15" i="1"/>
  <c r="AI14" i="1"/>
  <c r="AH14" i="1"/>
  <c r="AI13" i="1"/>
  <c r="AH13" i="1"/>
</calcChain>
</file>

<file path=xl/sharedStrings.xml><?xml version="1.0" encoding="utf-8"?>
<sst xmlns="http://schemas.openxmlformats.org/spreadsheetml/2006/main" count="379" uniqueCount="249">
  <si>
    <t>Panel b + e</t>
  </si>
  <si>
    <t>Fig 2 APP/PS1 mice show an age-dependent increase in PV interneuron excitability</t>
  </si>
  <si>
    <t xml:space="preserve">Panel f + i </t>
  </si>
  <si>
    <t>Panel j + m</t>
  </si>
  <si>
    <t>panel n + q</t>
  </si>
  <si>
    <t>Panel d</t>
  </si>
  <si>
    <t>Group</t>
  </si>
  <si>
    <t>Cell</t>
  </si>
  <si>
    <t>'_2024_07_02_144512-compressed.nwb'</t>
  </si>
  <si>
    <t>'_2024_07_03_112747-compressed.nwb'</t>
  </si>
  <si>
    <t>'_2024_07_03_114658-compressed.nwb'</t>
  </si>
  <si>
    <t>'_2024_07_03_130543-compressed.nwb'</t>
  </si>
  <si>
    <t>'_2024_07_03_132905-compressed.nwb'</t>
  </si>
  <si>
    <t>'_2024_07_03_143406-compressed.nwb'</t>
  </si>
  <si>
    <t>'_2024_07_03_151922-compressed.nwb'</t>
  </si>
  <si>
    <t>'_2024_07_03_155326-compressed.nwb'</t>
  </si>
  <si>
    <t>'_2024_07_04_161608-compressed.nwb'</t>
  </si>
  <si>
    <t>'_2024_07_09_114449-compressed.nwb'</t>
  </si>
  <si>
    <t>'_2024_07_09_121213-compressed.nwb'</t>
  </si>
  <si>
    <t>'_2024_07_09_132054-compressed.nwb'</t>
  </si>
  <si>
    <t>'_2024_07_09_135139-compressed.nwb'</t>
  </si>
  <si>
    <t>'_2024_07_09_142026-compressed.nwb'</t>
  </si>
  <si>
    <t>'_2024_07_09_143349-compressed.nwb'</t>
  </si>
  <si>
    <t>'_2024_07_09_144632-compressed.nwb'</t>
  </si>
  <si>
    <t>'_2024_07_09_153304-compressed.nwb'</t>
  </si>
  <si>
    <t>'_2024_07_09_154705-compressed.nwb'</t>
  </si>
  <si>
    <t>'_2024_07_11_142832-compressed.nwb'</t>
  </si>
  <si>
    <t>'_2024_07_15_131146-compressed.nwb'</t>
  </si>
  <si>
    <t>'_2024_07_15_133559-compressed.nwb'</t>
  </si>
  <si>
    <t>'_2024_07_15_135431-compressed.nwb'</t>
  </si>
  <si>
    <t>'_2024_07_16_144922-compressed.nwb'</t>
  </si>
  <si>
    <t>'_2024_07_17_130021-compressed.nwb'</t>
  </si>
  <si>
    <t>'_2024_07_17_133423-compressed.nwb'</t>
  </si>
  <si>
    <t>'_2024_07_17_141051-compressed.nwb'</t>
  </si>
  <si>
    <t>'_2024_07_17_143021-compressed.nwb'</t>
  </si>
  <si>
    <t>'_2024_07_17_152708-compressed.nwb'</t>
  </si>
  <si>
    <t>'_2024_07_17_154451-compressed.nwb'</t>
  </si>
  <si>
    <t>Average</t>
  </si>
  <si>
    <t>SEM</t>
  </si>
  <si>
    <t>Parv Cre tdtomato</t>
  </si>
  <si>
    <t>0pA</t>
  </si>
  <si>
    <t>25pA</t>
  </si>
  <si>
    <t>50pA</t>
  </si>
  <si>
    <t>75pA</t>
  </si>
  <si>
    <t>100pA</t>
  </si>
  <si>
    <t>125pA</t>
  </si>
  <si>
    <t>150pA</t>
  </si>
  <si>
    <t>175pA</t>
  </si>
  <si>
    <t>200pA</t>
  </si>
  <si>
    <t>225pA</t>
  </si>
  <si>
    <t>250pA</t>
  </si>
  <si>
    <t>275pA</t>
  </si>
  <si>
    <t>300pA</t>
  </si>
  <si>
    <t>325pA</t>
  </si>
  <si>
    <t>350pA</t>
  </si>
  <si>
    <t>375pA</t>
  </si>
  <si>
    <t>400pA</t>
  </si>
  <si>
    <t>425pA</t>
  </si>
  <si>
    <t>'_2024_07_02_105047-compressed.nwb'</t>
  </si>
  <si>
    <t>'_2024_07_02_113046-compressed.nwb'</t>
  </si>
  <si>
    <t>'_2024_07_02_115042-compressed.nwb'</t>
  </si>
  <si>
    <t>'_2024_07_02_125844-compressed.nwb'</t>
  </si>
  <si>
    <t>'_2024_07_02_132253-compressed.nwb'</t>
  </si>
  <si>
    <t>'_2024_07_02_140026-compressed.nwb'</t>
  </si>
  <si>
    <t>'_2024_07_02_142148-compressed.nwb'</t>
  </si>
  <si>
    <t>'_2024_07_03_162809-compressed.nwb'</t>
  </si>
  <si>
    <t>'_2024_07_04_114607-compressed.nwb'</t>
  </si>
  <si>
    <t>'_2024_07_04_121326-compressed.nwb'</t>
  </si>
  <si>
    <t>'_2024_07_04_132728-compressed.nwb'</t>
  </si>
  <si>
    <t>'_2024_07_04_140244-compressed.nwb'</t>
  </si>
  <si>
    <t>'_2024_07_04_141619-compressed.nwb'</t>
  </si>
  <si>
    <t>'_2024_07_04_143938-compressed.nwb'</t>
  </si>
  <si>
    <t>'_2024_07_04_145503-compressed.nwb'</t>
  </si>
  <si>
    <t>'_2024_07_04_154109-compressed.nwb'</t>
  </si>
  <si>
    <t>'_2024_07_09_161437-compressed.nwb'</t>
  </si>
  <si>
    <t>'_2024_07_10_103450-compressed.nwb'</t>
  </si>
  <si>
    <t>'_2024_07_10_105750-compressed.nwb'</t>
  </si>
  <si>
    <t>'_2024_07_10_111952-compressed.nwb'</t>
  </si>
  <si>
    <t>'_2024_07_10_121201-compressed.nwb'</t>
  </si>
  <si>
    <t>'_2024_07_10_123444-compressed.nwb'</t>
  </si>
  <si>
    <t>'_2024_07_10_125240-compressed.nwb'</t>
  </si>
  <si>
    <t>'_2024_07_10_134146-compressed.nwb'</t>
  </si>
  <si>
    <t>'_2024_07_10_140309-compressed.nwb'</t>
  </si>
  <si>
    <t>'_2024_07_15_144007-compressed.nwb'</t>
  </si>
  <si>
    <t>'_2024_07_16_110721-compressed.nwb'</t>
  </si>
  <si>
    <t>'_2024_07_16_121400-compressed.nwb'</t>
  </si>
  <si>
    <t>'_2024_07_16_122922-compressed.nwb'</t>
  </si>
  <si>
    <t>'_2024_07_16_143021-compressed.nwb'</t>
  </si>
  <si>
    <t>APP Parv-Cre tdTomato</t>
  </si>
  <si>
    <t>Panel h</t>
  </si>
  <si>
    <t>_2021_05_09_124453</t>
  </si>
  <si>
    <t>_2021_05_09_134930</t>
  </si>
  <si>
    <t>_2021_05_09_141334</t>
  </si>
  <si>
    <t>_2021_05_09_145246</t>
  </si>
  <si>
    <t>_2021_05_09_151003</t>
  </si>
  <si>
    <t>_2021_05_09_153147</t>
  </si>
  <si>
    <t>_2021_05_09_155432</t>
  </si>
  <si>
    <t>_2021_05_09_165335</t>
  </si>
  <si>
    <t>_2021_05_02_174157</t>
  </si>
  <si>
    <t>_2021_05_06_110222</t>
  </si>
  <si>
    <t>_2021_05_06_110222_cell2</t>
  </si>
  <si>
    <t>_2021_05_06_122104</t>
  </si>
  <si>
    <t>_2021_05_06_124644</t>
  </si>
  <si>
    <t>_2021_05_06_132322</t>
  </si>
  <si>
    <t>_2021_05_06_145701</t>
  </si>
  <si>
    <t>_2021_04_17_180947</t>
  </si>
  <si>
    <t>_2021_04_15_173341</t>
  </si>
  <si>
    <t>_2021_05_01_184003</t>
  </si>
  <si>
    <t>_2021_05_02_124058</t>
  </si>
  <si>
    <t>_2021_05_02_134239</t>
  </si>
  <si>
    <t>_2021_05_02_143536</t>
  </si>
  <si>
    <t>_2021_05_02_150400</t>
  </si>
  <si>
    <t>_2021_05_02_153343</t>
  </si>
  <si>
    <t>_2021_05_02_161635</t>
  </si>
  <si>
    <t>_2021_05_02_164701</t>
  </si>
  <si>
    <t>_2021_04_29_163045</t>
  </si>
  <si>
    <t>_2021_05_01_120051</t>
  </si>
  <si>
    <t>_2021_05_01_123337</t>
  </si>
  <si>
    <t>_2021_05_01_131902</t>
  </si>
  <si>
    <t>_2021_05_01_155341</t>
  </si>
  <si>
    <t>_2021_05_01_165345</t>
  </si>
  <si>
    <t>_2021_05_01_173623</t>
  </si>
  <si>
    <t>_2021_05_01_180913</t>
  </si>
  <si>
    <t>_2021_04_29_141552</t>
  </si>
  <si>
    <t>_2021_04_29_160918</t>
  </si>
  <si>
    <t>_2021_04_26_122248</t>
  </si>
  <si>
    <t>_2021_04_25_124040</t>
  </si>
  <si>
    <t>2021_04_14_16037_cell9</t>
  </si>
  <si>
    <t>Panel l</t>
  </si>
  <si>
    <t>_2021_12_11_114008-compressed.nwb</t>
  </si>
  <si>
    <t>_2021_12_11_123054-compressed.nwb</t>
  </si>
  <si>
    <t>_2021_12_11_133729-compressed.nwb</t>
  </si>
  <si>
    <t>_2021_12_11_143332-compressed.nwb</t>
  </si>
  <si>
    <t>_2021_12_14_140633-compressed.nwb</t>
  </si>
  <si>
    <t>_2021_12_14_154910-compressed.nwb</t>
  </si>
  <si>
    <t>_2021_12_14_170621-compressed.nwb</t>
  </si>
  <si>
    <t>_2021_12_14_175251-compressed.nwb</t>
  </si>
  <si>
    <t>_2021_12_14_180738-compressed.nwb</t>
  </si>
  <si>
    <t>_2021_12_19_123205-compressed.nwb</t>
  </si>
  <si>
    <t>_2021_12_19_131854-compressed.nwb</t>
  </si>
  <si>
    <t>_2021_12_19_134336-compressed.nwb</t>
  </si>
  <si>
    <t>_2021_12_19_153109-compressed.nwb</t>
  </si>
  <si>
    <t>_2021_12_19_160429-compressed.nwb</t>
  </si>
  <si>
    <t>_2021_12_19_164835-compressed.nwb</t>
  </si>
  <si>
    <t>_2021_12_23_154437-compressed.nwb</t>
  </si>
  <si>
    <t>_2021_12_28_151332-compressed.nwb</t>
  </si>
  <si>
    <t>_2021_12_28_134654-compressed.nwb</t>
  </si>
  <si>
    <t>_2021_12_28_125421-compressed.nwb</t>
  </si>
  <si>
    <t>_2021_12_28_123404-compressed.nwb</t>
  </si>
  <si>
    <t>_2021_12_27_173740-compressed.nwb</t>
  </si>
  <si>
    <t>_2022_01_04_141439-compressed.nwb</t>
  </si>
  <si>
    <t>_2021_12_15_122748-compressed.nwb</t>
  </si>
  <si>
    <t>_2021_12_15_124738-compressed.nwb</t>
  </si>
  <si>
    <t>_2021_12_15_140931-compressed.nwb</t>
  </si>
  <si>
    <t>_2021_12_15_171340-compressed.nwb</t>
  </si>
  <si>
    <t>_2021_12_16_124341-compressed.nwb</t>
  </si>
  <si>
    <t>_2021_12_16_131129-compressed.nwb</t>
  </si>
  <si>
    <t>_2021_12_16_154239-compressed.nwb</t>
  </si>
  <si>
    <t>_2021_12_16_162340-compressed.nwb</t>
  </si>
  <si>
    <t>_2021_12_20_122856-compressed.nwb</t>
  </si>
  <si>
    <t>_2021_12_20_125905-compressed.nwb</t>
  </si>
  <si>
    <t>_2021_12_21_144120-compressed.nwb</t>
  </si>
  <si>
    <t>_2022_01_03_133258-compressed.nwb</t>
  </si>
  <si>
    <t>_2022_01_03_153846-compressed.nwb</t>
  </si>
  <si>
    <t>_2022_01_03_173037-compressed.nwb</t>
  </si>
  <si>
    <t>_2021_12_30_163810-compressed.nwb</t>
  </si>
  <si>
    <t>Panel p</t>
  </si>
  <si>
    <t>_2021_12_11_120454-compressed.nwb</t>
  </si>
  <si>
    <t>_2021_12_14_150749-compressed.nwb</t>
  </si>
  <si>
    <t>_2021_12_12_170021-compressed.nwb</t>
  </si>
  <si>
    <t>_2021_12_23_124122-compressed.nwb</t>
  </si>
  <si>
    <t>_2021_12_23_122401-compressed.nwb</t>
  </si>
  <si>
    <t>_2021_12_21_172623-compressed.nwb</t>
  </si>
  <si>
    <t>_2021_12_27_170703-compressed.nwb</t>
  </si>
  <si>
    <t>_2021_12_27_164842-compressed.nwb</t>
  </si>
  <si>
    <t>_2021_12_27_162942-compressed.nwb</t>
  </si>
  <si>
    <t>_2021_12_27_161459-compressed.nwb</t>
  </si>
  <si>
    <t>_2021_12_27_132901-compressed.nwb</t>
  </si>
  <si>
    <t>_2021_12_27_130459-compressed.nwb</t>
  </si>
  <si>
    <t>_2021_12_23_164723-compressed.nwb</t>
  </si>
  <si>
    <t>_2021_12_28_172601-compressed.nwb</t>
  </si>
  <si>
    <t>_2021_12_28_160408-compressed.nwb</t>
  </si>
  <si>
    <t>_2021_12_28_142056-compressed.nwb</t>
  </si>
  <si>
    <t>_2021_12_28_132203-compressed.nwb</t>
  </si>
  <si>
    <t>_2022_01_04_161610-compressed.nwb</t>
  </si>
  <si>
    <t>_2022_01_04_115708-compressed.nwb</t>
  </si>
  <si>
    <t>_2022_02_17_131429-compressed.nwb</t>
  </si>
  <si>
    <t>_2022_02_18_164104-compressed.nwb</t>
  </si>
  <si>
    <t>_2022_02_21_113207-compressed.nwb</t>
  </si>
  <si>
    <t>_2022_02_21_124243-compressed.nwb</t>
  </si>
  <si>
    <t>_2022_02_21_125702-compressed.nwb</t>
  </si>
  <si>
    <t>_2022_02_21_142209-compressed.nwb</t>
  </si>
  <si>
    <t>_2022_02_21_143748-compressed.nwb</t>
  </si>
  <si>
    <t>_2022_02_21_152546-compressed.nwb</t>
  </si>
  <si>
    <t>_2022_02_21_153808-compressed.nwb</t>
  </si>
  <si>
    <t>_2022_02_23_125909-compressed.nwb</t>
  </si>
  <si>
    <t>_2022_02_23_141207-compressed.nwb</t>
  </si>
  <si>
    <t>_2022_02_23_142727-compressed.nwb</t>
  </si>
  <si>
    <t>_2022_02_23_153016-compressed.nwb</t>
  </si>
  <si>
    <t>_2022_02_23_154938-compressed.nwb</t>
  </si>
  <si>
    <t>_2022_02_25_155313-compressed.nwb</t>
  </si>
  <si>
    <t>_2022_02_26_130840-compressed.nwb</t>
  </si>
  <si>
    <t>_2022_02_26_135949-compressed.nwb</t>
  </si>
  <si>
    <t>_2022_02_26_161101-compressed.nwb</t>
  </si>
  <si>
    <t>WT control</t>
  </si>
  <si>
    <t>_2021_12_12_155854-compressed.nwb</t>
  </si>
  <si>
    <t>_2021_12_11_164137-compressed.nwb</t>
  </si>
  <si>
    <t>_2021_12_15_154248-compressed.nwb</t>
  </si>
  <si>
    <t>_2021_12_20_165622-compressed.nwb</t>
  </si>
  <si>
    <t>_2021_12_20_164216-compressed.nwb</t>
  </si>
  <si>
    <t>_2021_12_20_132720-compressed.nwb</t>
  </si>
  <si>
    <t>_2021_12_19_172233-compressed.nwb</t>
  </si>
  <si>
    <t>_2021_12_21_162309-compressed.nwb</t>
  </si>
  <si>
    <t>_2021_12_21_154341-compressed.nwb</t>
  </si>
  <si>
    <t>_2021_12_21_152630-compressed.nwb</t>
  </si>
  <si>
    <t>_2021_12_21_151020-compressed.nwb</t>
  </si>
  <si>
    <t>_2021_12_21_140337-compressed.nwb</t>
  </si>
  <si>
    <t>_2021_12_21_132215-compressed.nwb</t>
  </si>
  <si>
    <t>_2021_12_21_130628-compressed.nwb</t>
  </si>
  <si>
    <t>_2021_12_30_151902-compressed.nwb</t>
  </si>
  <si>
    <t>_2021_12_30_134427-compressed.nwb</t>
  </si>
  <si>
    <t>_2021_12_30_130631-compressed.nwb</t>
  </si>
  <si>
    <t>_2022_01_03_170456-compressed.nwb</t>
  </si>
  <si>
    <t>_2022_01_03_160046-compressed.nwb</t>
  </si>
  <si>
    <t>_2022_01_03_140711-compressed.nwb</t>
  </si>
  <si>
    <t>_2022_01_03_130051-compressed.nwb</t>
  </si>
  <si>
    <t>_2022_01_05_142030-compressed.nwb</t>
  </si>
  <si>
    <t>_2022_01_05_150624</t>
  </si>
  <si>
    <t>_2022_02_18_125317-compressed.nwb</t>
  </si>
  <si>
    <t>_2022_02_18_140415-compressed.nwb</t>
  </si>
  <si>
    <t>_2022_02_18_142641-compressed.nwb</t>
  </si>
  <si>
    <t>_2022_02_18_151630-compressed.nwb</t>
  </si>
  <si>
    <t>_2022_02_18_154246-compressed.nwb</t>
  </si>
  <si>
    <t>_2022_02_22_114442-compressed.nwb</t>
  </si>
  <si>
    <t>_2022_02_22_165718-compressed.nwb</t>
  </si>
  <si>
    <t>_2022_02_27_115549-compressed.nwb</t>
  </si>
  <si>
    <t>_2022_02_27_120849-compressed.nwb</t>
  </si>
  <si>
    <t>_2022_02_27_125027-compressed.nwb</t>
  </si>
  <si>
    <t>_2022_02_25_120720-compressed.nwb</t>
  </si>
  <si>
    <t>_2022_02_25_123957-compressed.nwb</t>
  </si>
  <si>
    <t>_2022_02_25_134756-compressed.nwb</t>
  </si>
  <si>
    <t>_2022_02_25_140105-compressed.nwb</t>
  </si>
  <si>
    <t>_2022_02_25_142100-compressed.nwb</t>
  </si>
  <si>
    <t>_2022_02_25_151302-compressed.nwb</t>
  </si>
  <si>
    <t>APP/PS1</t>
  </si>
  <si>
    <t>see Tabel 1A</t>
  </si>
  <si>
    <t>see Tabel 1B</t>
  </si>
  <si>
    <t>see Tabel 1C</t>
  </si>
  <si>
    <t>see Tabel 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</si>
</sst>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name val="Calibri"/>
      <family val="2"/>
    </font>
    <font>
      <sz val="14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rgb="FFFFC000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u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2" fillId="0" borderId="3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/>
    <xf numFmtId="0" fontId="3" fillId="0" borderId="1" xfId="0" applyFont="1" applyBorder="1"/>
    <xf numFmtId="0" fontId="3" fillId="0" borderId="7" xfId="0" applyFont="1" applyBorder="1"/>
    <xf numFmtId="0" fontId="1" fillId="0" borderId="7" xfId="0" applyFont="1" applyBorder="1"/>
    <xf numFmtId="0" fontId="3" fillId="0" borderId="3" xfId="0" applyFont="1" applyBorder="1"/>
    <xf numFmtId="0" fontId="3" fillId="0" borderId="8" xfId="0" applyFont="1" applyBorder="1"/>
    <xf numFmtId="0" fontId="1" fillId="0" borderId="9" xfId="0" applyFont="1" applyBorder="1"/>
    <xf numFmtId="49" fontId="1" fillId="0" borderId="9" xfId="0" applyNumberFormat="1" applyFont="1" applyBorder="1"/>
    <xf numFmtId="0" fontId="2" fillId="0" borderId="9" xfId="0" applyFont="1" applyBorder="1"/>
    <xf numFmtId="0" fontId="1" fillId="0" borderId="10" xfId="0" applyFont="1" applyBorder="1"/>
    <xf numFmtId="2" fontId="4" fillId="0" borderId="0" xfId="0" applyNumberFormat="1" applyFont="1"/>
    <xf numFmtId="2" fontId="1" fillId="0" borderId="0" xfId="0" applyNumberFormat="1" applyFont="1"/>
    <xf numFmtId="2" fontId="1" fillId="0" borderId="4" xfId="0" applyNumberFormat="1" applyFont="1" applyBorder="1"/>
    <xf numFmtId="49" fontId="1" fillId="0" borderId="0" xfId="0" applyNumberFormat="1" applyFont="1"/>
    <xf numFmtId="49" fontId="5" fillId="0" borderId="0" xfId="0" applyNumberFormat="1" applyFont="1"/>
    <xf numFmtId="0" fontId="3" fillId="0" borderId="5" xfId="0" applyFont="1" applyBorder="1"/>
    <xf numFmtId="2" fontId="4" fillId="0" borderId="11" xfId="0" applyNumberFormat="1" applyFont="1" applyBorder="1"/>
    <xf numFmtId="2" fontId="1" fillId="0" borderId="11" xfId="0" applyNumberFormat="1" applyFont="1" applyBorder="1"/>
    <xf numFmtId="2" fontId="1" fillId="0" borderId="6" xfId="0" applyNumberFormat="1" applyFont="1" applyBorder="1"/>
    <xf numFmtId="0" fontId="1" fillId="0" borderId="12" xfId="0" applyFont="1" applyBorder="1"/>
    <xf numFmtId="0" fontId="1" fillId="0" borderId="13" xfId="0" applyFont="1" applyBorder="1"/>
    <xf numFmtId="2" fontId="1" fillId="0" borderId="9" xfId="0" applyNumberFormat="1" applyFont="1" applyBorder="1"/>
    <xf numFmtId="2" fontId="5" fillId="0" borderId="9" xfId="0" applyNumberFormat="1" applyFont="1" applyBorder="1"/>
    <xf numFmtId="2" fontId="2" fillId="0" borderId="9" xfId="0" applyNumberFormat="1" applyFont="1" applyBorder="1"/>
    <xf numFmtId="2" fontId="1" fillId="0" borderId="10" xfId="0" applyNumberFormat="1" applyFont="1" applyBorder="1"/>
    <xf numFmtId="0" fontId="3" fillId="0" borderId="12" xfId="0" applyFont="1" applyBorder="1"/>
    <xf numFmtId="0" fontId="6" fillId="0" borderId="3" xfId="0" applyFont="1" applyBorder="1"/>
    <xf numFmtId="0" fontId="3" fillId="0" borderId="13" xfId="0" applyFont="1" applyBorder="1"/>
    <xf numFmtId="0" fontId="7" fillId="0" borderId="0" xfId="0" applyFont="1"/>
    <xf numFmtId="2" fontId="8" fillId="0" borderId="9" xfId="0" applyNumberFormat="1" applyFont="1" applyBorder="1"/>
    <xf numFmtId="0" fontId="4" fillId="0" borderId="0" xfId="0" applyFont="1"/>
    <xf numFmtId="0" fontId="2" fillId="0" borderId="0" xfId="0" applyFont="1"/>
    <xf numFmtId="2" fontId="3" fillId="0" borderId="7" xfId="0" applyNumberFormat="1" applyFont="1" applyBorder="1"/>
    <xf numFmtId="2" fontId="3" fillId="0" borderId="0" xfId="0" applyNumberFormat="1" applyFont="1"/>
    <xf numFmtId="0" fontId="4" fillId="0" borderId="11" xfId="0" applyFont="1" applyBorder="1"/>
    <xf numFmtId="0" fontId="1" fillId="0" borderId="11" xfId="0" applyFont="1" applyBorder="1"/>
    <xf numFmtId="0" fontId="6" fillId="0" borderId="0" xfId="0" applyFont="1"/>
    <xf numFmtId="2" fontId="9" fillId="0" borderId="9" xfId="0" applyNumberFormat="1" applyFont="1" applyBorder="1"/>
    <xf numFmtId="2" fontId="10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F5F8F-B94B-6841-8257-2B153783CE71}">
  <dimension ref="A1:AS160"/>
  <sheetViews>
    <sheetView tabSelected="1" zoomScale="260" workbookViewId="0">
      <selection activeCell="C7" sqref="C7"/>
    </sheetView>
  </sheetViews>
  <sheetFormatPr baseColWidth="10" defaultRowHeight="16" x14ac:dyDescent="0.2"/>
  <cols>
    <col min="1" max="16384" width="10.83203125" style="3"/>
  </cols>
  <sheetData>
    <row r="1" spans="1:35" x14ac:dyDescent="0.2">
      <c r="A1" s="1" t="s">
        <v>0</v>
      </c>
      <c r="B1" s="2" t="s">
        <v>245</v>
      </c>
    </row>
    <row r="2" spans="1:35" x14ac:dyDescent="0.2">
      <c r="A2" s="4" t="s">
        <v>1</v>
      </c>
    </row>
    <row r="3" spans="1:35" x14ac:dyDescent="0.2">
      <c r="A3" s="5"/>
    </row>
    <row r="5" spans="1:35" x14ac:dyDescent="0.2">
      <c r="A5" s="1" t="s">
        <v>2</v>
      </c>
      <c r="B5" s="2" t="s">
        <v>246</v>
      </c>
    </row>
    <row r="6" spans="1:35" x14ac:dyDescent="0.2">
      <c r="A6" s="5" t="s">
        <v>3</v>
      </c>
      <c r="B6" s="6" t="s">
        <v>247</v>
      </c>
    </row>
    <row r="7" spans="1:35" x14ac:dyDescent="0.2">
      <c r="A7" s="7" t="s">
        <v>4</v>
      </c>
      <c r="B7" s="8" t="s">
        <v>248</v>
      </c>
    </row>
    <row r="9" spans="1:35" x14ac:dyDescent="0.2">
      <c r="A9" s="9" t="s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35" x14ac:dyDescent="0.2">
      <c r="A10" s="10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2"/>
      <c r="AC10" s="12"/>
      <c r="AD10" s="12"/>
      <c r="AE10" s="12"/>
      <c r="AF10" s="12"/>
      <c r="AG10" s="12"/>
      <c r="AH10" s="12"/>
      <c r="AI10" s="2"/>
    </row>
    <row r="11" spans="1:35" x14ac:dyDescent="0.2">
      <c r="A11" s="13"/>
      <c r="B11" s="13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I11" s="6"/>
    </row>
    <row r="12" spans="1:35" ht="17" thickBot="1" x14ac:dyDescent="0.25">
      <c r="A12" s="14" t="s">
        <v>6</v>
      </c>
      <c r="B12" s="14" t="s">
        <v>7</v>
      </c>
      <c r="C12" s="15" t="s">
        <v>8</v>
      </c>
      <c r="D12" s="16" t="s">
        <v>9</v>
      </c>
      <c r="E12" s="16" t="s">
        <v>10</v>
      </c>
      <c r="F12" s="16" t="s">
        <v>11</v>
      </c>
      <c r="G12" s="15" t="s">
        <v>12</v>
      </c>
      <c r="H12" s="16" t="s">
        <v>13</v>
      </c>
      <c r="I12" s="16" t="s">
        <v>14</v>
      </c>
      <c r="J12" s="16" t="s">
        <v>15</v>
      </c>
      <c r="K12" s="15" t="s">
        <v>16</v>
      </c>
      <c r="L12" s="16" t="s">
        <v>17</v>
      </c>
      <c r="M12" s="16" t="s">
        <v>18</v>
      </c>
      <c r="N12" s="16" t="s">
        <v>19</v>
      </c>
      <c r="O12" s="16" t="s">
        <v>20</v>
      </c>
      <c r="P12" s="16" t="s">
        <v>21</v>
      </c>
      <c r="Q12" s="16" t="s">
        <v>22</v>
      </c>
      <c r="R12" s="16" t="s">
        <v>23</v>
      </c>
      <c r="S12" s="16" t="s">
        <v>24</v>
      </c>
      <c r="T12" s="16" t="s">
        <v>25</v>
      </c>
      <c r="U12" s="16" t="s">
        <v>26</v>
      </c>
      <c r="V12" s="16" t="s">
        <v>27</v>
      </c>
      <c r="W12" s="16" t="s">
        <v>28</v>
      </c>
      <c r="X12" s="16" t="s">
        <v>29</v>
      </c>
      <c r="Y12" s="16" t="s">
        <v>30</v>
      </c>
      <c r="Z12" s="15" t="s">
        <v>31</v>
      </c>
      <c r="AA12" s="15" t="s">
        <v>32</v>
      </c>
      <c r="AB12" s="15" t="s">
        <v>33</v>
      </c>
      <c r="AC12" s="15" t="s">
        <v>34</v>
      </c>
      <c r="AD12" s="15" t="s">
        <v>35</v>
      </c>
      <c r="AE12" s="15" t="s">
        <v>36</v>
      </c>
      <c r="AF12" s="15"/>
      <c r="AG12" s="15"/>
      <c r="AH12" s="17" t="s">
        <v>37</v>
      </c>
      <c r="AI12" s="18" t="s">
        <v>38</v>
      </c>
    </row>
    <row r="13" spans="1:35" ht="20" thickTop="1" x14ac:dyDescent="0.25">
      <c r="A13" s="13" t="s">
        <v>39</v>
      </c>
      <c r="B13" s="13" t="s">
        <v>40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20"/>
      <c r="AG13" s="20"/>
      <c r="AH13" s="20">
        <f>AVERAGE(C13:AE13)</f>
        <v>0</v>
      </c>
      <c r="AI13" s="21">
        <f>STDEV(C13:AE13)/SQRT(COUNT(C13:AE13))</f>
        <v>0</v>
      </c>
    </row>
    <row r="14" spans="1:35" ht="19" x14ac:dyDescent="0.25">
      <c r="A14" s="13"/>
      <c r="B14" s="13" t="s">
        <v>41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20"/>
      <c r="AG14" s="20"/>
      <c r="AH14" s="20">
        <f t="shared" ref="AH14:AH30" si="0">AVERAGE(C14:AE14)</f>
        <v>0</v>
      </c>
      <c r="AI14" s="21">
        <f t="shared" ref="AI14:AI30" si="1">STDEV(C14:AE14)/SQRT(COUNT(C14:AE14))</f>
        <v>0</v>
      </c>
    </row>
    <row r="15" spans="1:35" ht="19" x14ac:dyDescent="0.25">
      <c r="A15" s="13"/>
      <c r="B15" s="13" t="s">
        <v>42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20"/>
      <c r="AG15" s="20"/>
      <c r="AH15" s="20">
        <f t="shared" si="0"/>
        <v>0</v>
      </c>
      <c r="AI15" s="21">
        <f t="shared" si="1"/>
        <v>0</v>
      </c>
    </row>
    <row r="16" spans="1:35" ht="19" x14ac:dyDescent="0.25">
      <c r="A16" s="13"/>
      <c r="B16" s="13" t="s">
        <v>43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20"/>
      <c r="AG16" s="20"/>
      <c r="AH16" s="20">
        <f t="shared" si="0"/>
        <v>0</v>
      </c>
      <c r="AI16" s="21">
        <f t="shared" si="1"/>
        <v>0</v>
      </c>
    </row>
    <row r="17" spans="1:39" ht="19" x14ac:dyDescent="0.25">
      <c r="A17" s="13"/>
      <c r="B17" s="13" t="s">
        <v>44</v>
      </c>
      <c r="C17" s="19">
        <v>2.0622808830000001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20"/>
      <c r="AG17" s="20"/>
      <c r="AH17" s="20">
        <f t="shared" si="0"/>
        <v>7.1113133896551731E-2</v>
      </c>
      <c r="AI17" s="21">
        <f t="shared" si="1"/>
        <v>7.1113133896551745E-2</v>
      </c>
    </row>
    <row r="18" spans="1:39" ht="19" x14ac:dyDescent="0.25">
      <c r="A18" s="13"/>
      <c r="B18" s="13" t="s">
        <v>45</v>
      </c>
      <c r="C18" s="19">
        <v>12.660429990000001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8.6162329799999995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20"/>
      <c r="AG18" s="20"/>
      <c r="AH18" s="20">
        <f t="shared" si="0"/>
        <v>0.73367803344827587</v>
      </c>
      <c r="AI18" s="21">
        <f t="shared" si="1"/>
        <v>0.51923083751312482</v>
      </c>
    </row>
    <row r="19" spans="1:39" ht="19" x14ac:dyDescent="0.25">
      <c r="A19" s="13"/>
      <c r="B19" s="13" t="s">
        <v>46</v>
      </c>
      <c r="C19" s="19">
        <v>30.78792383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6.2642626000000003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30.813748100000002</v>
      </c>
      <c r="S19" s="19">
        <v>0</v>
      </c>
      <c r="T19" s="19">
        <v>0</v>
      </c>
      <c r="U19" s="19">
        <v>14.320810699999999</v>
      </c>
      <c r="V19" s="19">
        <v>0</v>
      </c>
      <c r="W19" s="19">
        <v>42.715624499999997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20"/>
      <c r="AG19" s="20"/>
      <c r="AH19" s="20">
        <f t="shared" si="0"/>
        <v>4.3069782665517247</v>
      </c>
      <c r="AI19" s="21">
        <f t="shared" si="1"/>
        <v>2.0547861691982305</v>
      </c>
    </row>
    <row r="20" spans="1:39" ht="19" x14ac:dyDescent="0.25">
      <c r="A20" s="5"/>
      <c r="B20" s="13" t="s">
        <v>47</v>
      </c>
      <c r="C20" s="19">
        <v>49.478209479999997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72.229143899999997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45.663654999999999</v>
      </c>
      <c r="S20" s="19">
        <v>0</v>
      </c>
      <c r="T20" s="19">
        <v>0</v>
      </c>
      <c r="U20" s="19">
        <v>46.230947399999998</v>
      </c>
      <c r="V20" s="19">
        <v>0</v>
      </c>
      <c r="W20" s="19">
        <v>63.353359400000002</v>
      </c>
      <c r="X20" s="19">
        <v>0</v>
      </c>
      <c r="Y20" s="19">
        <v>0</v>
      </c>
      <c r="Z20" s="19">
        <v>16.1089488</v>
      </c>
      <c r="AA20" s="19">
        <v>33.670525900000001</v>
      </c>
      <c r="AB20" s="19">
        <v>0</v>
      </c>
      <c r="AC20" s="19">
        <v>0</v>
      </c>
      <c r="AD20" s="19">
        <v>0</v>
      </c>
      <c r="AE20" s="19">
        <v>58.277577999999998</v>
      </c>
      <c r="AF20" s="20"/>
      <c r="AG20" s="20"/>
      <c r="AH20" s="20">
        <f t="shared" si="0"/>
        <v>13.276288547586207</v>
      </c>
      <c r="AI20" s="21">
        <f t="shared" si="1"/>
        <v>4.3802067999526288</v>
      </c>
    </row>
    <row r="21" spans="1:39" ht="19" x14ac:dyDescent="0.25">
      <c r="A21" s="5"/>
      <c r="B21" s="13" t="s">
        <v>48</v>
      </c>
      <c r="C21" s="19">
        <v>65.016278459999995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86.5405832</v>
      </c>
      <c r="L21" s="19">
        <v>57.521688599999997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62.031703100000001</v>
      </c>
      <c r="S21" s="19">
        <v>0</v>
      </c>
      <c r="T21" s="19">
        <v>0</v>
      </c>
      <c r="U21" s="19">
        <v>96.9178572</v>
      </c>
      <c r="V21" s="19">
        <v>0</v>
      </c>
      <c r="W21" s="19">
        <v>82.0976584</v>
      </c>
      <c r="X21" s="19">
        <v>0</v>
      </c>
      <c r="Y21" s="19">
        <v>48.666454299999998</v>
      </c>
      <c r="Z21" s="19">
        <v>42.958612100000003</v>
      </c>
      <c r="AA21" s="19">
        <v>46.897347600000003</v>
      </c>
      <c r="AB21" s="19">
        <v>0</v>
      </c>
      <c r="AC21" s="19">
        <v>0</v>
      </c>
      <c r="AD21" s="19">
        <v>0</v>
      </c>
      <c r="AE21" s="19">
        <v>72.568241099999995</v>
      </c>
      <c r="AF21" s="20"/>
      <c r="AG21" s="20"/>
      <c r="AH21" s="20">
        <f t="shared" si="0"/>
        <v>22.800566346896552</v>
      </c>
      <c r="AI21" s="21">
        <f t="shared" si="1"/>
        <v>6.2392203021532335</v>
      </c>
    </row>
    <row r="22" spans="1:39" ht="19" x14ac:dyDescent="0.25">
      <c r="A22" s="5"/>
      <c r="B22" s="13" t="s">
        <v>49</v>
      </c>
      <c r="C22" s="19">
        <v>77.232626339999996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66.636830500000002</v>
      </c>
      <c r="J22" s="19">
        <v>0</v>
      </c>
      <c r="K22" s="19">
        <v>99.228170899999995</v>
      </c>
      <c r="L22" s="19">
        <v>83.218507099999997</v>
      </c>
      <c r="M22" s="19">
        <v>37.493500400000002</v>
      </c>
      <c r="N22" s="19">
        <v>0</v>
      </c>
      <c r="O22" s="19">
        <v>0</v>
      </c>
      <c r="P22" s="19">
        <v>33.3016504</v>
      </c>
      <c r="Q22" s="19">
        <v>0</v>
      </c>
      <c r="R22" s="19">
        <v>76.975853499999999</v>
      </c>
      <c r="S22" s="19">
        <v>0</v>
      </c>
      <c r="T22" s="19">
        <v>0</v>
      </c>
      <c r="U22" s="19">
        <v>118.517021</v>
      </c>
      <c r="V22" s="19">
        <v>0</v>
      </c>
      <c r="W22" s="19">
        <v>97.303856199999998</v>
      </c>
      <c r="X22" s="19">
        <v>0</v>
      </c>
      <c r="Y22" s="19">
        <v>62.604514199999997</v>
      </c>
      <c r="Z22" s="19">
        <v>59.6244376</v>
      </c>
      <c r="AA22" s="19">
        <v>62.928132699999999</v>
      </c>
      <c r="AB22" s="19">
        <v>0</v>
      </c>
      <c r="AC22" s="19">
        <v>0</v>
      </c>
      <c r="AD22" s="19">
        <v>43.277027599999997</v>
      </c>
      <c r="AE22" s="19">
        <v>84.108549400000001</v>
      </c>
      <c r="AF22" s="20"/>
      <c r="AG22" s="20"/>
      <c r="AH22" s="20">
        <f t="shared" si="0"/>
        <v>34.567264753103451</v>
      </c>
      <c r="AI22" s="21">
        <f t="shared" si="1"/>
        <v>7.4328508481977753</v>
      </c>
    </row>
    <row r="23" spans="1:39" ht="19" x14ac:dyDescent="0.25">
      <c r="A23" s="5"/>
      <c r="B23" s="13" t="s">
        <v>50</v>
      </c>
      <c r="C23" s="19">
        <v>87.288072299999996</v>
      </c>
      <c r="D23" s="19">
        <v>34.722222199999997</v>
      </c>
      <c r="E23" s="19">
        <v>34.644268699999998</v>
      </c>
      <c r="F23" s="19">
        <v>0</v>
      </c>
      <c r="G23" s="19">
        <v>39.006900100000003</v>
      </c>
      <c r="H23" s="19">
        <v>0</v>
      </c>
      <c r="I23" s="19">
        <v>87.634353399999995</v>
      </c>
      <c r="J23" s="19">
        <v>0</v>
      </c>
      <c r="K23" s="19">
        <v>108.214787</v>
      </c>
      <c r="L23" s="19">
        <v>112.15160299999999</v>
      </c>
      <c r="M23" s="19">
        <v>57.1915713</v>
      </c>
      <c r="N23" s="19">
        <v>0</v>
      </c>
      <c r="O23" s="19">
        <v>0</v>
      </c>
      <c r="P23" s="19">
        <v>55.689456100000001</v>
      </c>
      <c r="Q23" s="19">
        <v>0</v>
      </c>
      <c r="R23" s="19">
        <v>90.138851700000004</v>
      </c>
      <c r="S23" s="19">
        <v>0</v>
      </c>
      <c r="T23" s="19">
        <v>0</v>
      </c>
      <c r="U23" s="19">
        <v>143.57700700000001</v>
      </c>
      <c r="V23" s="19">
        <v>0</v>
      </c>
      <c r="W23" s="19">
        <v>112.87687200000001</v>
      </c>
      <c r="X23" s="19">
        <v>0</v>
      </c>
      <c r="Y23" s="19">
        <v>73.922815700000001</v>
      </c>
      <c r="Z23" s="19">
        <v>76.466512800000004</v>
      </c>
      <c r="AA23" s="19">
        <v>80.965349099999997</v>
      </c>
      <c r="AB23" s="19">
        <v>46.3786767</v>
      </c>
      <c r="AC23" s="19">
        <v>0</v>
      </c>
      <c r="AD23" s="19">
        <v>56.287207100000003</v>
      </c>
      <c r="AE23" s="19">
        <v>94.3248088</v>
      </c>
      <c r="AF23" s="20"/>
      <c r="AG23" s="20"/>
      <c r="AH23" s="20">
        <f t="shared" si="0"/>
        <v>47.982114999999993</v>
      </c>
      <c r="AI23" s="21">
        <f t="shared" si="1"/>
        <v>8.3551727688790596</v>
      </c>
      <c r="AM23" s="22"/>
    </row>
    <row r="24" spans="1:39" ht="19" x14ac:dyDescent="0.25">
      <c r="A24" s="5"/>
      <c r="B24" s="13" t="s">
        <v>51</v>
      </c>
      <c r="C24" s="19">
        <v>96.558888240000002</v>
      </c>
      <c r="D24" s="19">
        <v>42.551653600000002</v>
      </c>
      <c r="E24" s="19">
        <v>48.674308799999999</v>
      </c>
      <c r="F24" s="19">
        <v>0</v>
      </c>
      <c r="G24" s="19">
        <v>44.372827899999997</v>
      </c>
      <c r="H24" s="19">
        <v>0</v>
      </c>
      <c r="I24" s="19">
        <v>104.715542</v>
      </c>
      <c r="J24" s="19">
        <v>0</v>
      </c>
      <c r="K24" s="19">
        <v>117.87685</v>
      </c>
      <c r="L24" s="19">
        <v>132.349728</v>
      </c>
      <c r="M24" s="19">
        <v>74.427169599999999</v>
      </c>
      <c r="N24" s="19">
        <v>65.206159900000003</v>
      </c>
      <c r="O24" s="19">
        <v>0</v>
      </c>
      <c r="P24" s="19">
        <v>71.952814099999998</v>
      </c>
      <c r="Q24" s="19">
        <v>0</v>
      </c>
      <c r="R24" s="19">
        <v>103.608566</v>
      </c>
      <c r="S24" s="19">
        <v>0</v>
      </c>
      <c r="T24" s="19">
        <v>0</v>
      </c>
      <c r="U24" s="19">
        <v>161.43145699999999</v>
      </c>
      <c r="V24" s="19">
        <v>64.762173700000005</v>
      </c>
      <c r="W24" s="19">
        <v>125.41227499999999</v>
      </c>
      <c r="X24" s="19">
        <v>0</v>
      </c>
      <c r="Y24" s="19">
        <v>85.239271500000001</v>
      </c>
      <c r="Z24" s="19">
        <v>85.508371499999996</v>
      </c>
      <c r="AA24" s="19">
        <v>97.929117500000004</v>
      </c>
      <c r="AB24" s="19">
        <v>60.718308299999997</v>
      </c>
      <c r="AC24" s="19">
        <v>57.431803899999998</v>
      </c>
      <c r="AD24" s="19">
        <v>69.623933399999999</v>
      </c>
      <c r="AE24" s="19">
        <v>103.63310199999999</v>
      </c>
      <c r="AF24" s="20"/>
      <c r="AG24" s="20"/>
      <c r="AH24" s="20">
        <f t="shared" si="0"/>
        <v>62.551183515172411</v>
      </c>
      <c r="AI24" s="21">
        <f t="shared" si="1"/>
        <v>8.794865664930839</v>
      </c>
      <c r="AM24" s="22"/>
    </row>
    <row r="25" spans="1:39" ht="19" x14ac:dyDescent="0.25">
      <c r="A25" s="5"/>
      <c r="B25" s="13" t="s">
        <v>52</v>
      </c>
      <c r="C25" s="19">
        <v>104.7413542</v>
      </c>
      <c r="D25" s="19">
        <v>55.697824699999998</v>
      </c>
      <c r="E25" s="19">
        <v>62.887410600000003</v>
      </c>
      <c r="F25" s="19">
        <v>28.2212535</v>
      </c>
      <c r="G25" s="19">
        <v>58.2343422</v>
      </c>
      <c r="H25" s="19">
        <v>0</v>
      </c>
      <c r="I25" s="19">
        <v>120.474791</v>
      </c>
      <c r="J25" s="19">
        <v>0</v>
      </c>
      <c r="K25" s="19">
        <v>124.916571</v>
      </c>
      <c r="L25" s="19">
        <v>148.45139399999999</v>
      </c>
      <c r="M25" s="19">
        <v>88.981221700000006</v>
      </c>
      <c r="N25" s="19">
        <v>94.379246199999997</v>
      </c>
      <c r="O25" s="19">
        <v>0</v>
      </c>
      <c r="P25" s="19">
        <v>85.816473299999998</v>
      </c>
      <c r="Q25" s="19">
        <v>0</v>
      </c>
      <c r="R25" s="19">
        <v>114.470468</v>
      </c>
      <c r="S25" s="19">
        <v>0</v>
      </c>
      <c r="T25" s="19">
        <v>0</v>
      </c>
      <c r="U25" s="19">
        <v>174.73727099999999</v>
      </c>
      <c r="V25" s="19">
        <v>79.447162899999995</v>
      </c>
      <c r="W25" s="19">
        <v>135.09714700000001</v>
      </c>
      <c r="X25" s="19">
        <v>0</v>
      </c>
      <c r="Y25" s="19">
        <v>95.072447499999996</v>
      </c>
      <c r="Z25" s="19">
        <v>99.427429099999998</v>
      </c>
      <c r="AA25" s="19">
        <v>107.959523</v>
      </c>
      <c r="AB25" s="19">
        <v>75.642940699999997</v>
      </c>
      <c r="AC25" s="19">
        <v>74.238245599999999</v>
      </c>
      <c r="AD25" s="19">
        <v>79.324289800000003</v>
      </c>
      <c r="AE25" s="19">
        <v>113.526735</v>
      </c>
      <c r="AF25" s="20"/>
      <c r="AG25" s="20"/>
      <c r="AH25" s="20">
        <f t="shared" si="0"/>
        <v>73.163639379310354</v>
      </c>
      <c r="AI25" s="21">
        <f t="shared" si="1"/>
        <v>9.4504121415995908</v>
      </c>
      <c r="AM25" s="23"/>
    </row>
    <row r="26" spans="1:39" ht="19" x14ac:dyDescent="0.25">
      <c r="A26" s="5"/>
      <c r="B26" s="13" t="s">
        <v>53</v>
      </c>
      <c r="C26" s="19">
        <v>112.00842419999999</v>
      </c>
      <c r="D26" s="19">
        <v>67.640418600000004</v>
      </c>
      <c r="E26" s="19">
        <v>74.661705400000002</v>
      </c>
      <c r="F26" s="19">
        <v>49.6512393</v>
      </c>
      <c r="G26" s="19">
        <v>76.249526900000006</v>
      </c>
      <c r="H26" s="19">
        <v>0</v>
      </c>
      <c r="I26" s="19">
        <v>135.01879500000001</v>
      </c>
      <c r="J26" s="19">
        <v>0</v>
      </c>
      <c r="K26" s="19">
        <v>131.45654500000001</v>
      </c>
      <c r="L26" s="19">
        <v>167.383668</v>
      </c>
      <c r="M26" s="19">
        <v>104.179896</v>
      </c>
      <c r="N26" s="19">
        <v>117.767398</v>
      </c>
      <c r="O26" s="19">
        <v>0</v>
      </c>
      <c r="P26" s="19">
        <v>99.677051800000001</v>
      </c>
      <c r="Q26" s="19">
        <v>0</v>
      </c>
      <c r="R26" s="19">
        <v>125.50560900000001</v>
      </c>
      <c r="S26" s="19">
        <v>0</v>
      </c>
      <c r="T26" s="19">
        <v>0</v>
      </c>
      <c r="U26" s="19">
        <v>187.895117</v>
      </c>
      <c r="V26" s="19">
        <v>93.316234399999999</v>
      </c>
      <c r="W26" s="19">
        <v>145.868774</v>
      </c>
      <c r="X26" s="19">
        <v>35.452307599999997</v>
      </c>
      <c r="Y26" s="19">
        <v>103.81152400000001</v>
      </c>
      <c r="Z26" s="19">
        <v>117.62655100000001</v>
      </c>
      <c r="AA26" s="19">
        <v>119.235266</v>
      </c>
      <c r="AB26" s="19">
        <v>85.874690299999997</v>
      </c>
      <c r="AC26" s="19">
        <v>86.478043499999998</v>
      </c>
      <c r="AD26" s="19">
        <v>91.436133799999993</v>
      </c>
      <c r="AE26" s="19">
        <v>124.646637</v>
      </c>
      <c r="AF26" s="20"/>
      <c r="AG26" s="20"/>
      <c r="AH26" s="20">
        <f t="shared" si="0"/>
        <v>84.580743303448259</v>
      </c>
      <c r="AI26" s="21">
        <f t="shared" si="1"/>
        <v>10.023171619015912</v>
      </c>
      <c r="AM26" s="22"/>
    </row>
    <row r="27" spans="1:39" ht="19" x14ac:dyDescent="0.25">
      <c r="A27" s="5"/>
      <c r="B27" s="13" t="s">
        <v>54</v>
      </c>
      <c r="C27" s="19">
        <v>119.46154420000001</v>
      </c>
      <c r="D27" s="19">
        <v>78.271862900000002</v>
      </c>
      <c r="E27" s="19">
        <v>86.431900099999993</v>
      </c>
      <c r="F27" s="19">
        <v>63.860395799999999</v>
      </c>
      <c r="G27" s="19">
        <v>86.550791599999997</v>
      </c>
      <c r="H27" s="19">
        <v>60.0550833</v>
      </c>
      <c r="I27" s="19">
        <v>148.396671</v>
      </c>
      <c r="J27" s="19">
        <v>25.168144900000001</v>
      </c>
      <c r="K27" s="19">
        <v>140.90099699999999</v>
      </c>
      <c r="L27" s="19">
        <v>180.330082</v>
      </c>
      <c r="M27" s="19">
        <v>117.17045299999999</v>
      </c>
      <c r="N27" s="19">
        <v>139.14443600000001</v>
      </c>
      <c r="O27" s="19">
        <v>0</v>
      </c>
      <c r="P27" s="19">
        <v>110.633926</v>
      </c>
      <c r="Q27" s="19">
        <v>0</v>
      </c>
      <c r="R27" s="19">
        <v>136.52256499999999</v>
      </c>
      <c r="S27" s="19">
        <v>0</v>
      </c>
      <c r="T27" s="19">
        <v>55.641037400000002</v>
      </c>
      <c r="U27" s="19">
        <v>198.83753400000001</v>
      </c>
      <c r="V27" s="19">
        <v>107.316109</v>
      </c>
      <c r="W27" s="19">
        <v>153.81342100000001</v>
      </c>
      <c r="X27" s="19">
        <v>57.607671500000002</v>
      </c>
      <c r="Y27" s="19">
        <v>111.776737</v>
      </c>
      <c r="Z27" s="19">
        <v>128.27266499999999</v>
      </c>
      <c r="AA27" s="19">
        <v>133.63309899999999</v>
      </c>
      <c r="AB27" s="19">
        <v>100.218172</v>
      </c>
      <c r="AC27" s="19">
        <v>98.610084900000004</v>
      </c>
      <c r="AD27" s="19">
        <v>101.59195200000001</v>
      </c>
      <c r="AE27" s="19">
        <v>132.30057500000001</v>
      </c>
      <c r="AF27" s="20"/>
      <c r="AG27" s="20"/>
      <c r="AH27" s="20">
        <f t="shared" si="0"/>
        <v>99.052341744827601</v>
      </c>
      <c r="AI27" s="21">
        <f t="shared" si="1"/>
        <v>9.4838185782138353</v>
      </c>
      <c r="AM27" s="22"/>
    </row>
    <row r="28" spans="1:39" ht="19" x14ac:dyDescent="0.25">
      <c r="A28" s="5"/>
      <c r="B28" s="13" t="s">
        <v>55</v>
      </c>
      <c r="C28" s="19">
        <v>122.8402324</v>
      </c>
      <c r="D28" s="19">
        <v>83.676834299999996</v>
      </c>
      <c r="E28" s="19">
        <v>96.308655299999998</v>
      </c>
      <c r="F28" s="19">
        <v>76.320644400000006</v>
      </c>
      <c r="G28" s="19">
        <v>102.433097</v>
      </c>
      <c r="H28" s="19">
        <v>71.038404</v>
      </c>
      <c r="I28" s="19">
        <v>161.54168899999999</v>
      </c>
      <c r="J28" s="19">
        <v>38.812036800000001</v>
      </c>
      <c r="K28" s="19">
        <v>143.2473</v>
      </c>
      <c r="L28" s="19">
        <v>194.49502200000001</v>
      </c>
      <c r="M28" s="19">
        <v>126.507169</v>
      </c>
      <c r="N28" s="19">
        <v>158.206208</v>
      </c>
      <c r="O28" s="19">
        <v>0</v>
      </c>
      <c r="P28" s="19">
        <v>120.267161</v>
      </c>
      <c r="Q28" s="19">
        <v>0</v>
      </c>
      <c r="R28" s="19">
        <v>147.92456899999999</v>
      </c>
      <c r="S28" s="19">
        <v>0</v>
      </c>
      <c r="T28" s="19">
        <v>64.662317400000006</v>
      </c>
      <c r="U28" s="19">
        <v>208.96861200000001</v>
      </c>
      <c r="V28" s="19">
        <v>117.160821</v>
      </c>
      <c r="W28" s="19">
        <v>157.37596400000001</v>
      </c>
      <c r="X28" s="19">
        <v>77.595142699999997</v>
      </c>
      <c r="Y28" s="19">
        <v>118.654203</v>
      </c>
      <c r="Z28" s="19">
        <v>137.97833299999999</v>
      </c>
      <c r="AA28" s="19">
        <v>142.66353100000001</v>
      </c>
      <c r="AB28" s="19">
        <v>110.150547</v>
      </c>
      <c r="AC28" s="19">
        <v>111.880405</v>
      </c>
      <c r="AD28" s="19">
        <v>113.495259</v>
      </c>
      <c r="AE28" s="19">
        <v>144.091846</v>
      </c>
      <c r="AF28" s="20"/>
      <c r="AG28" s="20"/>
      <c r="AH28" s="20">
        <f t="shared" si="0"/>
        <v>108.56193114827586</v>
      </c>
      <c r="AI28" s="21">
        <f t="shared" si="1"/>
        <v>9.8262393250830176</v>
      </c>
      <c r="AM28" s="22"/>
    </row>
    <row r="29" spans="1:39" ht="19" x14ac:dyDescent="0.25">
      <c r="A29" s="5"/>
      <c r="B29" s="13" t="s">
        <v>56</v>
      </c>
      <c r="C29" s="19">
        <v>129.5317561</v>
      </c>
      <c r="D29" s="19">
        <v>91.5171189</v>
      </c>
      <c r="E29" s="19">
        <v>106.123622</v>
      </c>
      <c r="F29" s="19">
        <v>86.985645199999993</v>
      </c>
      <c r="G29" s="19">
        <v>114.22985</v>
      </c>
      <c r="H29" s="19">
        <v>85.723031599999999</v>
      </c>
      <c r="I29" s="19">
        <v>172.82300499999999</v>
      </c>
      <c r="J29" s="19">
        <v>49.252686699999998</v>
      </c>
      <c r="K29" s="19">
        <v>146.97545500000001</v>
      </c>
      <c r="L29" s="19">
        <v>203.513643</v>
      </c>
      <c r="M29" s="19">
        <v>139.45483100000001</v>
      </c>
      <c r="N29" s="19">
        <v>172.85615200000001</v>
      </c>
      <c r="O29" s="19">
        <v>51.476387899999999</v>
      </c>
      <c r="P29" s="19">
        <v>130.933909</v>
      </c>
      <c r="Q29" s="19">
        <v>0</v>
      </c>
      <c r="R29" s="19">
        <v>156.5239</v>
      </c>
      <c r="S29" s="19">
        <v>0</v>
      </c>
      <c r="T29" s="19">
        <v>77.124673099999995</v>
      </c>
      <c r="U29" s="19">
        <v>214.816272</v>
      </c>
      <c r="V29" s="19">
        <v>132.64813000000001</v>
      </c>
      <c r="W29" s="19">
        <v>156.73424</v>
      </c>
      <c r="X29" s="19">
        <v>94.073589699999999</v>
      </c>
      <c r="Y29" s="19">
        <v>122.224231</v>
      </c>
      <c r="Z29" s="19">
        <v>149.12609699999999</v>
      </c>
      <c r="AA29" s="19">
        <v>151.95483100000001</v>
      </c>
      <c r="AB29" s="19">
        <v>117.85854399999999</v>
      </c>
      <c r="AC29" s="19">
        <v>118.50006399999999</v>
      </c>
      <c r="AD29" s="19">
        <v>123.96450900000001</v>
      </c>
      <c r="AE29" s="19">
        <v>152.159279</v>
      </c>
      <c r="AF29" s="20"/>
      <c r="AG29" s="20"/>
      <c r="AH29" s="20">
        <f t="shared" si="0"/>
        <v>118.93467080000001</v>
      </c>
      <c r="AI29" s="21">
        <f t="shared" si="1"/>
        <v>9.4764428259444973</v>
      </c>
      <c r="AM29" s="22"/>
    </row>
    <row r="30" spans="1:39" ht="19" x14ac:dyDescent="0.25">
      <c r="A30" s="7"/>
      <c r="B30" s="24" t="s">
        <v>57</v>
      </c>
      <c r="C30" s="25">
        <v>133.60316309999999</v>
      </c>
      <c r="D30" s="25">
        <v>97.299097700000004</v>
      </c>
      <c r="E30" s="25">
        <v>114.163554</v>
      </c>
      <c r="F30" s="25">
        <v>94.629798899999997</v>
      </c>
      <c r="G30" s="25">
        <v>123.64296400000001</v>
      </c>
      <c r="H30" s="25">
        <v>96.177381699999998</v>
      </c>
      <c r="I30" s="25">
        <v>180.20154400000001</v>
      </c>
      <c r="J30" s="25">
        <v>62.164885200000001</v>
      </c>
      <c r="K30" s="25">
        <v>149.839607</v>
      </c>
      <c r="L30" s="25">
        <v>217.25352100000001</v>
      </c>
      <c r="M30" s="25">
        <v>149.370811</v>
      </c>
      <c r="N30" s="25">
        <v>187.512045</v>
      </c>
      <c r="O30" s="25">
        <v>63.5751214</v>
      </c>
      <c r="P30" s="25">
        <v>139.60938899999999</v>
      </c>
      <c r="Q30" s="25">
        <v>58.478765000000003</v>
      </c>
      <c r="R30" s="25">
        <v>165.54132799999999</v>
      </c>
      <c r="S30" s="25">
        <v>26.9186063</v>
      </c>
      <c r="T30" s="25">
        <v>89.120352199999999</v>
      </c>
      <c r="U30" s="25">
        <v>225.07489899999999</v>
      </c>
      <c r="V30" s="25">
        <v>142.72890000000001</v>
      </c>
      <c r="W30" s="25">
        <v>162.91771900000001</v>
      </c>
      <c r="X30" s="25">
        <v>109.655562</v>
      </c>
      <c r="Y30" s="25">
        <v>126.742294</v>
      </c>
      <c r="Z30" s="25">
        <v>158.27879300000001</v>
      </c>
      <c r="AA30" s="25">
        <v>162.65338399999999</v>
      </c>
      <c r="AB30" s="25">
        <v>128.87336500000001</v>
      </c>
      <c r="AC30" s="25">
        <v>128.828801</v>
      </c>
      <c r="AD30" s="25">
        <v>133.82304199999999</v>
      </c>
      <c r="AE30" s="25">
        <v>160.84130400000001</v>
      </c>
      <c r="AF30" s="26"/>
      <c r="AG30" s="26"/>
      <c r="AH30" s="26">
        <f t="shared" si="0"/>
        <v>130.67310336206899</v>
      </c>
      <c r="AI30" s="27">
        <f t="shared" si="1"/>
        <v>8.5450549373942231</v>
      </c>
      <c r="AM30" s="22"/>
    </row>
    <row r="31" spans="1:39" x14ac:dyDescent="0.2">
      <c r="A31" s="28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1"/>
      <c r="AM31" s="22"/>
    </row>
    <row r="32" spans="1:39" x14ac:dyDescent="0.2">
      <c r="A32" s="2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1"/>
      <c r="AM32" s="22"/>
    </row>
    <row r="33" spans="1:39" x14ac:dyDescent="0.2">
      <c r="A33" s="2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1"/>
      <c r="AM33" s="22"/>
    </row>
    <row r="34" spans="1:39" ht="17" thickBot="1" x14ac:dyDescent="0.25">
      <c r="A34" s="14" t="s">
        <v>6</v>
      </c>
      <c r="B34" s="14" t="s">
        <v>7</v>
      </c>
      <c r="C34" s="30" t="s">
        <v>58</v>
      </c>
      <c r="D34" s="30" t="s">
        <v>59</v>
      </c>
      <c r="E34" s="30" t="s">
        <v>60</v>
      </c>
      <c r="F34" s="31" t="s">
        <v>61</v>
      </c>
      <c r="G34" s="30" t="s">
        <v>62</v>
      </c>
      <c r="H34" s="30" t="s">
        <v>63</v>
      </c>
      <c r="I34" s="30" t="s">
        <v>64</v>
      </c>
      <c r="J34" s="30" t="s">
        <v>65</v>
      </c>
      <c r="K34" s="30" t="s">
        <v>66</v>
      </c>
      <c r="L34" s="30" t="s">
        <v>67</v>
      </c>
      <c r="M34" s="30" t="s">
        <v>68</v>
      </c>
      <c r="N34" s="30" t="s">
        <v>69</v>
      </c>
      <c r="O34" s="30" t="s">
        <v>70</v>
      </c>
      <c r="P34" s="30" t="s">
        <v>71</v>
      </c>
      <c r="Q34" s="30" t="s">
        <v>72</v>
      </c>
      <c r="R34" s="30" t="s">
        <v>73</v>
      </c>
      <c r="S34" s="30" t="s">
        <v>74</v>
      </c>
      <c r="T34" s="30" t="s">
        <v>75</v>
      </c>
      <c r="U34" s="30" t="s">
        <v>76</v>
      </c>
      <c r="V34" s="30" t="s">
        <v>77</v>
      </c>
      <c r="W34" s="30" t="s">
        <v>78</v>
      </c>
      <c r="X34" s="30" t="s">
        <v>79</v>
      </c>
      <c r="Y34" s="30" t="s">
        <v>80</v>
      </c>
      <c r="Z34" s="30" t="s">
        <v>81</v>
      </c>
      <c r="AA34" s="30" t="s">
        <v>82</v>
      </c>
      <c r="AB34" s="30" t="s">
        <v>83</v>
      </c>
      <c r="AC34" s="30" t="s">
        <v>84</v>
      </c>
      <c r="AD34" s="30" t="s">
        <v>85</v>
      </c>
      <c r="AE34" s="30" t="s">
        <v>86</v>
      </c>
      <c r="AF34" s="30" t="s">
        <v>87</v>
      </c>
      <c r="AG34" s="30"/>
      <c r="AH34" s="32" t="s">
        <v>37</v>
      </c>
      <c r="AI34" s="33" t="s">
        <v>38</v>
      </c>
      <c r="AM34" s="22"/>
    </row>
    <row r="35" spans="1:39" ht="20" thickTop="1" x14ac:dyDescent="0.25">
      <c r="A35" s="13" t="s">
        <v>88</v>
      </c>
      <c r="B35" s="13" t="s">
        <v>40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20"/>
      <c r="AH35" s="20">
        <f>AVERAGE(C35:AF35)</f>
        <v>0</v>
      </c>
      <c r="AI35" s="21">
        <f>STDEV(C35:AF35)/SQRT(COUNT(A35:AF35))</f>
        <v>0</v>
      </c>
      <c r="AM35" s="22"/>
    </row>
    <row r="36" spans="1:39" ht="19" x14ac:dyDescent="0.25">
      <c r="A36" s="13"/>
      <c r="B36" s="13" t="s">
        <v>41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20"/>
      <c r="AH36" s="20">
        <f t="shared" ref="AH36:AH52" si="2">AVERAGE(C36:AF36)</f>
        <v>0</v>
      </c>
      <c r="AI36" s="21">
        <f t="shared" ref="AI36:AI52" si="3">STDEV(C36:AF36)/SQRT(COUNT(A36:AF36))</f>
        <v>0</v>
      </c>
      <c r="AM36" s="22"/>
    </row>
    <row r="37" spans="1:39" ht="19" x14ac:dyDescent="0.25">
      <c r="A37" s="13"/>
      <c r="B37" s="13" t="s">
        <v>42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20"/>
      <c r="AH37" s="20">
        <f t="shared" si="2"/>
        <v>0</v>
      </c>
      <c r="AI37" s="21">
        <f t="shared" si="3"/>
        <v>0</v>
      </c>
      <c r="AM37" s="22"/>
    </row>
    <row r="38" spans="1:39" ht="19" x14ac:dyDescent="0.25">
      <c r="A38" s="13"/>
      <c r="B38" s="13" t="s">
        <v>43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20"/>
      <c r="AH38" s="20">
        <f t="shared" si="2"/>
        <v>0</v>
      </c>
      <c r="AI38" s="21">
        <f t="shared" si="3"/>
        <v>0</v>
      </c>
      <c r="AM38" s="22"/>
    </row>
    <row r="39" spans="1:39" ht="19" x14ac:dyDescent="0.25">
      <c r="A39" s="13"/>
      <c r="B39" s="13" t="s">
        <v>44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28.6279617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21.9764883</v>
      </c>
      <c r="AD39" s="19">
        <v>0</v>
      </c>
      <c r="AE39" s="19">
        <v>0</v>
      </c>
      <c r="AF39" s="19">
        <v>0</v>
      </c>
      <c r="AG39" s="20"/>
      <c r="AH39" s="20">
        <f t="shared" si="2"/>
        <v>1.686815</v>
      </c>
      <c r="AI39" s="21">
        <f t="shared" si="3"/>
        <v>1.1828107395997851</v>
      </c>
      <c r="AM39" s="22"/>
    </row>
    <row r="40" spans="1:39" ht="19" x14ac:dyDescent="0.25">
      <c r="A40" s="13"/>
      <c r="B40" s="13" t="s">
        <v>45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58.0657535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42.365783299999997</v>
      </c>
      <c r="AD40" s="19">
        <v>0</v>
      </c>
      <c r="AE40" s="19">
        <v>0</v>
      </c>
      <c r="AF40" s="19">
        <v>18.974294799999999</v>
      </c>
      <c r="AG40" s="20"/>
      <c r="AH40" s="20">
        <f t="shared" si="2"/>
        <v>3.9801943866666667</v>
      </c>
      <c r="AI40" s="21">
        <f t="shared" si="3"/>
        <v>2.4095730452712467</v>
      </c>
      <c r="AM40" s="22"/>
    </row>
    <row r="41" spans="1:39" ht="19" x14ac:dyDescent="0.25">
      <c r="A41" s="13"/>
      <c r="B41" s="13" t="s">
        <v>46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75.967506299999997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59.130537599999997</v>
      </c>
      <c r="AD41" s="19">
        <v>0</v>
      </c>
      <c r="AE41" s="19">
        <v>0</v>
      </c>
      <c r="AF41" s="19">
        <v>41.706417600000002</v>
      </c>
      <c r="AG41" s="20"/>
      <c r="AH41" s="20">
        <f t="shared" si="2"/>
        <v>5.8934820500000002</v>
      </c>
      <c r="AI41" s="21">
        <f t="shared" si="3"/>
        <v>3.384364630623097</v>
      </c>
    </row>
    <row r="42" spans="1:39" ht="19" x14ac:dyDescent="0.25">
      <c r="A42" s="13"/>
      <c r="B42" s="13" t="s">
        <v>47</v>
      </c>
      <c r="C42" s="19">
        <v>0</v>
      </c>
      <c r="D42" s="19">
        <v>0</v>
      </c>
      <c r="E42" s="19">
        <v>0</v>
      </c>
      <c r="F42" s="19">
        <v>0</v>
      </c>
      <c r="G42" s="19">
        <v>20.332778600000001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65.602651899999998</v>
      </c>
      <c r="R42" s="19">
        <v>92.947908299999995</v>
      </c>
      <c r="S42" s="19">
        <v>0</v>
      </c>
      <c r="T42" s="19">
        <v>0</v>
      </c>
      <c r="U42" s="19">
        <v>0</v>
      </c>
      <c r="V42" s="19">
        <v>58.540368600000001</v>
      </c>
      <c r="W42" s="19">
        <v>0</v>
      </c>
      <c r="X42" s="19">
        <v>0</v>
      </c>
      <c r="Y42" s="19">
        <v>0</v>
      </c>
      <c r="Z42" s="19">
        <v>0</v>
      </c>
      <c r="AA42" s="19">
        <v>42.584041200000001</v>
      </c>
      <c r="AB42" s="19">
        <v>0</v>
      </c>
      <c r="AC42" s="19">
        <v>74.669261700000007</v>
      </c>
      <c r="AD42" s="19">
        <v>0</v>
      </c>
      <c r="AE42" s="19">
        <v>0</v>
      </c>
      <c r="AF42" s="19">
        <v>56.4593384</v>
      </c>
      <c r="AG42" s="20"/>
      <c r="AH42" s="20">
        <f t="shared" si="2"/>
        <v>13.704544956666666</v>
      </c>
      <c r="AI42" s="21">
        <f t="shared" si="3"/>
        <v>4.9971874573870059</v>
      </c>
    </row>
    <row r="43" spans="1:39" ht="19" x14ac:dyDescent="0.25">
      <c r="A43" s="13"/>
      <c r="B43" s="13" t="s">
        <v>48</v>
      </c>
      <c r="C43" s="19">
        <v>28.748366520000001</v>
      </c>
      <c r="D43" s="19">
        <v>0</v>
      </c>
      <c r="E43" s="19">
        <v>0</v>
      </c>
      <c r="F43" s="19">
        <v>0</v>
      </c>
      <c r="G43" s="19">
        <v>48.594262899999997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83.047297799999996</v>
      </c>
      <c r="R43" s="19">
        <v>106.55564699999999</v>
      </c>
      <c r="S43" s="19">
        <v>0</v>
      </c>
      <c r="T43" s="19">
        <v>0</v>
      </c>
      <c r="U43" s="19">
        <v>0</v>
      </c>
      <c r="V43" s="19">
        <v>79.978589299999996</v>
      </c>
      <c r="W43" s="19">
        <v>0</v>
      </c>
      <c r="X43" s="19">
        <v>0</v>
      </c>
      <c r="Y43" s="19">
        <v>32.8792033</v>
      </c>
      <c r="Z43" s="19">
        <v>0</v>
      </c>
      <c r="AA43" s="19">
        <v>62.033689299999999</v>
      </c>
      <c r="AB43" s="19">
        <v>0</v>
      </c>
      <c r="AC43" s="19">
        <v>90.948156299999994</v>
      </c>
      <c r="AD43" s="19">
        <v>0</v>
      </c>
      <c r="AE43" s="19">
        <v>1.8502756899999999</v>
      </c>
      <c r="AF43" s="19">
        <v>70.334421199999994</v>
      </c>
      <c r="AG43" s="20"/>
      <c r="AH43" s="20">
        <f t="shared" si="2"/>
        <v>20.165663643666669</v>
      </c>
      <c r="AI43" s="21">
        <f t="shared" si="3"/>
        <v>6.2318174746424235</v>
      </c>
    </row>
    <row r="44" spans="1:39" ht="19" x14ac:dyDescent="0.25">
      <c r="A44" s="13"/>
      <c r="B44" s="13" t="s">
        <v>49</v>
      </c>
      <c r="C44" s="19">
        <v>74.013487229999996</v>
      </c>
      <c r="D44" s="19">
        <v>2.97247488</v>
      </c>
      <c r="E44" s="19">
        <v>0</v>
      </c>
      <c r="F44" s="19">
        <v>0</v>
      </c>
      <c r="G44" s="19">
        <v>63.783058400000002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30.705048399999999</v>
      </c>
      <c r="N44" s="19">
        <v>0</v>
      </c>
      <c r="O44" s="19">
        <v>0</v>
      </c>
      <c r="P44" s="19">
        <v>45.020476700000003</v>
      </c>
      <c r="Q44" s="19">
        <v>101.06858099999999</v>
      </c>
      <c r="R44" s="19">
        <v>116.098308</v>
      </c>
      <c r="S44" s="19">
        <v>0</v>
      </c>
      <c r="T44" s="19">
        <v>0</v>
      </c>
      <c r="U44" s="19">
        <v>10.205160299999999</v>
      </c>
      <c r="V44" s="19">
        <v>99.468508799999995</v>
      </c>
      <c r="W44" s="19">
        <v>0</v>
      </c>
      <c r="X44" s="19">
        <v>0</v>
      </c>
      <c r="Y44" s="19">
        <v>53.824889599999999</v>
      </c>
      <c r="Z44" s="19">
        <v>40.505417199999997</v>
      </c>
      <c r="AA44" s="19">
        <v>75.048164</v>
      </c>
      <c r="AB44" s="19">
        <v>0</v>
      </c>
      <c r="AC44" s="19">
        <v>104.13481899999999</v>
      </c>
      <c r="AD44" s="19">
        <v>0</v>
      </c>
      <c r="AE44" s="19">
        <v>14.4078409</v>
      </c>
      <c r="AF44" s="19">
        <v>82.729521099999999</v>
      </c>
      <c r="AG44" s="20"/>
      <c r="AH44" s="20">
        <f t="shared" si="2"/>
        <v>30.466191850333335</v>
      </c>
      <c r="AI44" s="21">
        <f t="shared" si="3"/>
        <v>7.3058587463371705</v>
      </c>
    </row>
    <row r="45" spans="1:39" ht="19" x14ac:dyDescent="0.25">
      <c r="A45" s="13"/>
      <c r="B45" s="13" t="s">
        <v>50</v>
      </c>
      <c r="C45" s="19">
        <v>85.171849769999994</v>
      </c>
      <c r="D45" s="19">
        <v>22.6792354</v>
      </c>
      <c r="E45" s="19">
        <v>39.869030100000003</v>
      </c>
      <c r="F45" s="19">
        <v>0</v>
      </c>
      <c r="G45" s="19">
        <v>82.086629700000003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92.148859099999996</v>
      </c>
      <c r="N45" s="19">
        <v>0</v>
      </c>
      <c r="O45" s="19">
        <v>0</v>
      </c>
      <c r="P45" s="19">
        <v>61.836466399999999</v>
      </c>
      <c r="Q45" s="19">
        <v>115.724909</v>
      </c>
      <c r="R45" s="19">
        <v>128.741297</v>
      </c>
      <c r="S45" s="19">
        <v>0</v>
      </c>
      <c r="T45" s="19">
        <v>0</v>
      </c>
      <c r="U45" s="19">
        <v>25.514962700000002</v>
      </c>
      <c r="V45" s="19">
        <v>118.97422400000001</v>
      </c>
      <c r="W45" s="19">
        <v>34.640250700000003</v>
      </c>
      <c r="X45" s="19">
        <v>90.721482800000004</v>
      </c>
      <c r="Y45" s="19">
        <v>67.186575199999993</v>
      </c>
      <c r="Z45" s="19">
        <v>62.233022300000002</v>
      </c>
      <c r="AA45" s="19">
        <v>71.888784099999995</v>
      </c>
      <c r="AB45" s="19">
        <v>0</v>
      </c>
      <c r="AC45" s="19">
        <v>116.49219100000001</v>
      </c>
      <c r="AD45" s="19">
        <v>44.5752132</v>
      </c>
      <c r="AE45" s="19">
        <v>48.497251599999998</v>
      </c>
      <c r="AF45" s="19">
        <v>94.959520800000007</v>
      </c>
      <c r="AG45" s="20"/>
      <c r="AH45" s="20">
        <f t="shared" si="2"/>
        <v>46.798058495666673</v>
      </c>
      <c r="AI45" s="21">
        <f t="shared" si="3"/>
        <v>8.1222133855546481</v>
      </c>
    </row>
    <row r="46" spans="1:39" ht="19" x14ac:dyDescent="0.25">
      <c r="A46" s="13"/>
      <c r="B46" s="13" t="s">
        <v>51</v>
      </c>
      <c r="C46" s="19">
        <v>104.8408257</v>
      </c>
      <c r="D46" s="19">
        <v>41.985782999999998</v>
      </c>
      <c r="E46" s="19">
        <v>57.715576499999997</v>
      </c>
      <c r="F46" s="19">
        <v>0</v>
      </c>
      <c r="G46" s="19">
        <v>98.648199000000005</v>
      </c>
      <c r="H46" s="19">
        <v>0</v>
      </c>
      <c r="I46" s="19">
        <v>32.159577900000002</v>
      </c>
      <c r="J46" s="19">
        <v>0</v>
      </c>
      <c r="K46" s="19">
        <v>3.12168321</v>
      </c>
      <c r="L46" s="19">
        <v>52.799288900000001</v>
      </c>
      <c r="M46" s="19">
        <v>120.528643</v>
      </c>
      <c r="N46" s="19">
        <v>0</v>
      </c>
      <c r="O46" s="19">
        <v>53.199254400000001</v>
      </c>
      <c r="P46" s="19">
        <v>78.404984799999994</v>
      </c>
      <c r="Q46" s="19">
        <v>129.86523199999999</v>
      </c>
      <c r="R46" s="19">
        <v>139.688098</v>
      </c>
      <c r="S46" s="19">
        <v>0</v>
      </c>
      <c r="T46" s="19">
        <v>0</v>
      </c>
      <c r="U46" s="19">
        <v>37.598424600000001</v>
      </c>
      <c r="V46" s="19">
        <v>132.399046</v>
      </c>
      <c r="W46" s="19">
        <v>53.793914800000003</v>
      </c>
      <c r="X46" s="19">
        <v>109.282071</v>
      </c>
      <c r="Y46" s="19">
        <v>79.500651300000001</v>
      </c>
      <c r="Z46" s="19">
        <v>76.137786800000001</v>
      </c>
      <c r="AA46" s="19">
        <v>89.419799299999994</v>
      </c>
      <c r="AB46" s="19">
        <v>0</v>
      </c>
      <c r="AC46" s="19">
        <v>122.49493099999999</v>
      </c>
      <c r="AD46" s="19">
        <v>56.653455100000002</v>
      </c>
      <c r="AE46" s="19">
        <v>56.9688084</v>
      </c>
      <c r="AF46" s="19">
        <v>101.86914899999999</v>
      </c>
      <c r="AG46" s="20"/>
      <c r="AH46" s="20">
        <f t="shared" si="2"/>
        <v>60.969172790333339</v>
      </c>
      <c r="AI46" s="21">
        <f t="shared" si="3"/>
        <v>8.5597305588267947</v>
      </c>
    </row>
    <row r="47" spans="1:39" ht="19" x14ac:dyDescent="0.25">
      <c r="A47" s="13"/>
      <c r="B47" s="13" t="s">
        <v>52</v>
      </c>
      <c r="C47" s="19">
        <v>115.29862660000001</v>
      </c>
      <c r="D47" s="19">
        <v>56.595063500000002</v>
      </c>
      <c r="E47" s="19">
        <v>73.651060299999997</v>
      </c>
      <c r="F47" s="19">
        <v>45.237535800000003</v>
      </c>
      <c r="G47" s="19">
        <v>112.271907</v>
      </c>
      <c r="H47" s="19">
        <v>0</v>
      </c>
      <c r="I47" s="19">
        <v>48.178407900000003</v>
      </c>
      <c r="J47" s="19">
        <v>0</v>
      </c>
      <c r="K47" s="19">
        <v>32.036107100000002</v>
      </c>
      <c r="L47" s="19">
        <v>72.208211399999996</v>
      </c>
      <c r="M47" s="19">
        <v>148.32262399999999</v>
      </c>
      <c r="N47" s="19">
        <v>0</v>
      </c>
      <c r="O47" s="19">
        <v>65.874131000000006</v>
      </c>
      <c r="P47" s="19">
        <v>90.8921639</v>
      </c>
      <c r="Q47" s="19">
        <v>142.65093100000001</v>
      </c>
      <c r="R47" s="19">
        <v>150.04337599999999</v>
      </c>
      <c r="S47" s="19">
        <v>72.747504000000006</v>
      </c>
      <c r="T47" s="19">
        <v>0</v>
      </c>
      <c r="U47" s="19">
        <v>51.861454199999997</v>
      </c>
      <c r="V47" s="19">
        <v>148.39658700000001</v>
      </c>
      <c r="W47" s="19">
        <v>76.185760000000002</v>
      </c>
      <c r="X47" s="19">
        <v>125.093405</v>
      </c>
      <c r="Y47" s="19">
        <v>92.6254943</v>
      </c>
      <c r="Z47" s="19">
        <v>89.600699300000002</v>
      </c>
      <c r="AA47" s="19">
        <v>102.053876</v>
      </c>
      <c r="AB47" s="19">
        <v>0</v>
      </c>
      <c r="AC47" s="19">
        <v>138.998605</v>
      </c>
      <c r="AD47" s="19">
        <v>71.371062199999997</v>
      </c>
      <c r="AE47" s="19">
        <v>69.544688800000003</v>
      </c>
      <c r="AF47" s="19">
        <v>109.79686599999999</v>
      </c>
      <c r="AG47" s="20"/>
      <c r="AH47" s="20">
        <f t="shared" si="2"/>
        <v>76.717871576666681</v>
      </c>
      <c r="AI47" s="21">
        <f t="shared" si="3"/>
        <v>8.6975294177566749</v>
      </c>
    </row>
    <row r="48" spans="1:39" ht="19" x14ac:dyDescent="0.25">
      <c r="A48" s="13"/>
      <c r="B48" s="13" t="s">
        <v>53</v>
      </c>
      <c r="C48" s="19">
        <v>125.344475</v>
      </c>
      <c r="D48" s="19">
        <v>71.157139799999996</v>
      </c>
      <c r="E48" s="19">
        <v>86.221149299999993</v>
      </c>
      <c r="F48" s="19">
        <v>60.668190500000001</v>
      </c>
      <c r="G48" s="19">
        <v>126.804361</v>
      </c>
      <c r="H48" s="19">
        <v>0</v>
      </c>
      <c r="I48" s="19">
        <v>61.996499100000001</v>
      </c>
      <c r="J48" s="19">
        <v>0</v>
      </c>
      <c r="K48" s="19">
        <v>50.1187817</v>
      </c>
      <c r="L48" s="19">
        <v>90.766982499999997</v>
      </c>
      <c r="M48" s="19">
        <v>170.397604</v>
      </c>
      <c r="N48" s="19">
        <v>0</v>
      </c>
      <c r="O48" s="19">
        <v>79.9253377</v>
      </c>
      <c r="P48" s="19">
        <v>101.97378999999999</v>
      </c>
      <c r="Q48" s="19">
        <v>152.389186</v>
      </c>
      <c r="R48" s="19">
        <v>157.110839</v>
      </c>
      <c r="S48" s="19">
        <v>89.900930599999995</v>
      </c>
      <c r="T48" s="19">
        <v>0</v>
      </c>
      <c r="U48" s="19">
        <v>64.262165300000007</v>
      </c>
      <c r="V48" s="19">
        <v>161.754853</v>
      </c>
      <c r="W48" s="19">
        <v>91.611576700000001</v>
      </c>
      <c r="X48" s="19">
        <v>143.29632599999999</v>
      </c>
      <c r="Y48" s="19">
        <v>102.554305</v>
      </c>
      <c r="Z48" s="19">
        <v>101.85046</v>
      </c>
      <c r="AA48" s="19">
        <v>111.70723700000001</v>
      </c>
      <c r="AB48" s="19">
        <v>30.179933299999998</v>
      </c>
      <c r="AC48" s="19">
        <v>146.86677900000001</v>
      </c>
      <c r="AD48" s="19">
        <v>89.444034299999998</v>
      </c>
      <c r="AE48" s="19">
        <v>92.682131600000005</v>
      </c>
      <c r="AF48" s="19">
        <v>119.289344</v>
      </c>
      <c r="AG48" s="20"/>
      <c r="AH48" s="20">
        <f t="shared" si="2"/>
        <v>89.342480379999998</v>
      </c>
      <c r="AI48" s="21">
        <f t="shared" si="3"/>
        <v>9.0211702154271602</v>
      </c>
    </row>
    <row r="49" spans="1:39" ht="19" x14ac:dyDescent="0.25">
      <c r="A49" s="13"/>
      <c r="B49" s="13" t="s">
        <v>54</v>
      </c>
      <c r="C49" s="19">
        <v>134.52382700000001</v>
      </c>
      <c r="D49" s="19">
        <v>84.175963699999997</v>
      </c>
      <c r="E49" s="19">
        <v>96.213890899999996</v>
      </c>
      <c r="F49" s="19">
        <v>71.481990400000001</v>
      </c>
      <c r="G49" s="19">
        <v>141.6592</v>
      </c>
      <c r="H49" s="19">
        <v>13.3088753</v>
      </c>
      <c r="I49" s="19">
        <v>75.291814299999999</v>
      </c>
      <c r="J49" s="19">
        <v>0</v>
      </c>
      <c r="K49" s="19">
        <v>62.941429999999997</v>
      </c>
      <c r="L49" s="19">
        <v>106.206992</v>
      </c>
      <c r="M49" s="19">
        <v>186.930421</v>
      </c>
      <c r="N49" s="19">
        <v>0</v>
      </c>
      <c r="O49" s="19">
        <v>91.768598900000001</v>
      </c>
      <c r="P49" s="19">
        <v>113.31358400000001</v>
      </c>
      <c r="Q49" s="19">
        <v>164.703756</v>
      </c>
      <c r="R49" s="19">
        <v>164.51443800000001</v>
      </c>
      <c r="S49" s="19">
        <v>105.425067</v>
      </c>
      <c r="T49" s="19">
        <v>43.291572899999998</v>
      </c>
      <c r="U49" s="19">
        <v>76.648028800000006</v>
      </c>
      <c r="V49" s="19">
        <v>172.94353799999999</v>
      </c>
      <c r="W49" s="19">
        <v>104.505303</v>
      </c>
      <c r="X49" s="19">
        <v>156.757937</v>
      </c>
      <c r="Y49" s="19">
        <v>111.62882</v>
      </c>
      <c r="Z49" s="19">
        <v>112.236723</v>
      </c>
      <c r="AA49" s="19">
        <v>123.897009</v>
      </c>
      <c r="AB49" s="19">
        <v>58.043877500000001</v>
      </c>
      <c r="AC49" s="19">
        <v>154.13965200000001</v>
      </c>
      <c r="AD49" s="19">
        <v>105.88256</v>
      </c>
      <c r="AE49" s="19">
        <v>98.7565618</v>
      </c>
      <c r="AF49" s="19">
        <v>124.991198</v>
      </c>
      <c r="AG49" s="20"/>
      <c r="AH49" s="20">
        <f t="shared" si="2"/>
        <v>101.87275431666663</v>
      </c>
      <c r="AI49" s="21">
        <f t="shared" si="3"/>
        <v>8.8505963386220419</v>
      </c>
    </row>
    <row r="50" spans="1:39" ht="19" x14ac:dyDescent="0.25">
      <c r="A50" s="13"/>
      <c r="B50" s="13" t="s">
        <v>55</v>
      </c>
      <c r="C50" s="19">
        <v>143.8438357</v>
      </c>
      <c r="D50" s="19">
        <v>90.794975300000004</v>
      </c>
      <c r="E50" s="19">
        <v>105.299508</v>
      </c>
      <c r="F50" s="19">
        <v>84.198309899999998</v>
      </c>
      <c r="G50" s="19">
        <v>154.21646000000001</v>
      </c>
      <c r="H50" s="19">
        <v>40.612540600000003</v>
      </c>
      <c r="I50" s="19">
        <v>87.645344899999998</v>
      </c>
      <c r="J50" s="19">
        <v>7.66518473</v>
      </c>
      <c r="K50" s="19">
        <v>75.974931999999995</v>
      </c>
      <c r="L50" s="19">
        <v>121.963577</v>
      </c>
      <c r="M50" s="19">
        <v>202.78523799999999</v>
      </c>
      <c r="N50" s="19">
        <v>0</v>
      </c>
      <c r="O50" s="19">
        <v>103.980424</v>
      </c>
      <c r="P50" s="19">
        <v>123.824066</v>
      </c>
      <c r="Q50" s="19">
        <v>176.11127300000001</v>
      </c>
      <c r="R50" s="19">
        <v>169.72908799999999</v>
      </c>
      <c r="S50" s="19">
        <v>117.81443400000001</v>
      </c>
      <c r="T50" s="19">
        <v>57.841309500000001</v>
      </c>
      <c r="U50" s="19">
        <v>90.649627499999994</v>
      </c>
      <c r="V50" s="19">
        <v>181.48698899999999</v>
      </c>
      <c r="W50" s="19">
        <v>117.880081</v>
      </c>
      <c r="X50" s="19">
        <v>173.138161</v>
      </c>
      <c r="Y50" s="19">
        <v>119.986019</v>
      </c>
      <c r="Z50" s="19">
        <v>121.255301</v>
      </c>
      <c r="AA50" s="19">
        <v>135.91162499999999</v>
      </c>
      <c r="AB50" s="19">
        <v>74.682090500000001</v>
      </c>
      <c r="AC50" s="19">
        <v>157.32382000000001</v>
      </c>
      <c r="AD50" s="19">
        <v>120.23881299999999</v>
      </c>
      <c r="AE50" s="19">
        <v>111.744032</v>
      </c>
      <c r="AF50" s="19">
        <v>135.435778</v>
      </c>
      <c r="AG50" s="20"/>
      <c r="AH50" s="20">
        <f t="shared" si="2"/>
        <v>113.46776125433333</v>
      </c>
      <c r="AI50" s="21">
        <f t="shared" si="3"/>
        <v>8.7895710917684511</v>
      </c>
    </row>
    <row r="51" spans="1:39" ht="19" x14ac:dyDescent="0.25">
      <c r="A51" s="13"/>
      <c r="B51" s="13" t="s">
        <v>56</v>
      </c>
      <c r="C51" s="19">
        <v>150.01540159999999</v>
      </c>
      <c r="D51" s="19">
        <v>99.264463699999993</v>
      </c>
      <c r="E51" s="19">
        <v>111.353043</v>
      </c>
      <c r="F51" s="19">
        <v>91.567569599999999</v>
      </c>
      <c r="G51" s="19">
        <v>166.854952</v>
      </c>
      <c r="H51" s="19">
        <v>61.822445600000002</v>
      </c>
      <c r="I51" s="19">
        <v>97.414478200000005</v>
      </c>
      <c r="J51" s="19">
        <v>42.411389499999999</v>
      </c>
      <c r="K51" s="19">
        <v>88.448825900000003</v>
      </c>
      <c r="L51" s="19">
        <v>136.049879</v>
      </c>
      <c r="M51" s="19">
        <v>219.41218499999999</v>
      </c>
      <c r="N51" s="19">
        <v>0</v>
      </c>
      <c r="O51" s="19">
        <v>113.32253</v>
      </c>
      <c r="P51" s="19">
        <v>133.214339</v>
      </c>
      <c r="Q51" s="19">
        <v>183.63872799999999</v>
      </c>
      <c r="R51" s="19">
        <v>176.73416700000001</v>
      </c>
      <c r="S51" s="19">
        <v>130.10470699999999</v>
      </c>
      <c r="T51" s="19">
        <v>74.997050099999996</v>
      </c>
      <c r="U51" s="19">
        <v>100.37660200000001</v>
      </c>
      <c r="V51" s="19">
        <v>190.30382700000001</v>
      </c>
      <c r="W51" s="19">
        <v>126.93781300000001</v>
      </c>
      <c r="X51" s="19">
        <v>187.01001099999999</v>
      </c>
      <c r="Y51" s="19">
        <v>128.102204</v>
      </c>
      <c r="Z51" s="19">
        <v>130.262788</v>
      </c>
      <c r="AA51" s="19">
        <v>151.00741300000001</v>
      </c>
      <c r="AB51" s="19">
        <v>95.783351100000004</v>
      </c>
      <c r="AC51" s="19">
        <v>164.960882</v>
      </c>
      <c r="AD51" s="19">
        <v>132.683232</v>
      </c>
      <c r="AE51" s="19">
        <v>125.239696</v>
      </c>
      <c r="AF51" s="19">
        <v>142.65623199999999</v>
      </c>
      <c r="AG51" s="20"/>
      <c r="AH51" s="20">
        <f t="shared" si="2"/>
        <v>125.06500684333329</v>
      </c>
      <c r="AI51" s="21">
        <f t="shared" si="3"/>
        <v>8.5105609950960606</v>
      </c>
    </row>
    <row r="52" spans="1:39" ht="19" x14ac:dyDescent="0.25">
      <c r="A52" s="24"/>
      <c r="B52" s="24" t="s">
        <v>57</v>
      </c>
      <c r="C52" s="25">
        <v>154.71440050000001</v>
      </c>
      <c r="D52" s="25">
        <v>105.653654</v>
      </c>
      <c r="E52" s="25">
        <v>120.693484</v>
      </c>
      <c r="F52" s="25">
        <v>101.32091699999999</v>
      </c>
      <c r="G52" s="25">
        <v>175.57556099999999</v>
      </c>
      <c r="H52" s="25">
        <v>73.597902899999994</v>
      </c>
      <c r="I52" s="25">
        <v>109.425684</v>
      </c>
      <c r="J52" s="25">
        <v>60.753532700000001</v>
      </c>
      <c r="K52" s="25">
        <v>96.333077299999999</v>
      </c>
      <c r="L52" s="25">
        <v>153.23956200000001</v>
      </c>
      <c r="M52" s="25">
        <v>230.26199399999999</v>
      </c>
      <c r="N52" s="25">
        <v>97.819910300000004</v>
      </c>
      <c r="O52" s="25">
        <v>122.615853</v>
      </c>
      <c r="P52" s="25">
        <v>141.81471500000001</v>
      </c>
      <c r="Q52" s="25">
        <v>196.280383</v>
      </c>
      <c r="R52" s="25">
        <v>180.187837</v>
      </c>
      <c r="S52" s="25">
        <v>138.53210899999999</v>
      </c>
      <c r="T52" s="25">
        <v>91.994467400000005</v>
      </c>
      <c r="U52" s="25">
        <v>111.256775</v>
      </c>
      <c r="V52" s="25">
        <v>198.32193699999999</v>
      </c>
      <c r="W52" s="25">
        <v>139.94853699999999</v>
      </c>
      <c r="X52" s="25">
        <v>196.46861000000001</v>
      </c>
      <c r="Y52" s="25">
        <v>135.887057</v>
      </c>
      <c r="Z52" s="25">
        <v>139.15890099999999</v>
      </c>
      <c r="AA52" s="25">
        <v>181.089303</v>
      </c>
      <c r="AB52" s="25">
        <v>102.527311</v>
      </c>
      <c r="AC52" s="25">
        <v>172.59702799999999</v>
      </c>
      <c r="AD52" s="25">
        <v>144.63001</v>
      </c>
      <c r="AE52" s="25">
        <v>133.112348</v>
      </c>
      <c r="AF52" s="25">
        <v>147.08301599999999</v>
      </c>
      <c r="AG52" s="26"/>
      <c r="AH52" s="26">
        <f t="shared" si="2"/>
        <v>138.42986256999995</v>
      </c>
      <c r="AI52" s="27">
        <f t="shared" si="3"/>
        <v>7.3650300283438499</v>
      </c>
    </row>
    <row r="53" spans="1:39" x14ac:dyDescent="0.2">
      <c r="A53" s="34"/>
      <c r="B53" s="35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:39" x14ac:dyDescent="0.2">
      <c r="A54" s="36"/>
      <c r="B54" s="35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M54" s="37"/>
    </row>
    <row r="55" spans="1:39" x14ac:dyDescent="0.2">
      <c r="A55" s="13" t="s">
        <v>89</v>
      </c>
      <c r="B55" s="35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M55" s="37"/>
    </row>
    <row r="56" spans="1:39" x14ac:dyDescent="0.2">
      <c r="A56" s="10"/>
      <c r="B56" s="10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2"/>
    </row>
    <row r="57" spans="1:39" x14ac:dyDescent="0.2">
      <c r="A57" s="13"/>
      <c r="B57" s="13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6"/>
    </row>
    <row r="58" spans="1:39" ht="17" thickBot="1" x14ac:dyDescent="0.25">
      <c r="A58" s="14" t="s">
        <v>6</v>
      </c>
      <c r="B58" s="14" t="s">
        <v>7</v>
      </c>
      <c r="C58" s="16" t="s">
        <v>90</v>
      </c>
      <c r="D58" s="16" t="s">
        <v>91</v>
      </c>
      <c r="E58" s="15" t="s">
        <v>92</v>
      </c>
      <c r="F58" s="16" t="s">
        <v>93</v>
      </c>
      <c r="G58" s="16" t="s">
        <v>94</v>
      </c>
      <c r="H58" s="16" t="s">
        <v>95</v>
      </c>
      <c r="I58" s="16" t="s">
        <v>96</v>
      </c>
      <c r="J58" s="16" t="s">
        <v>97</v>
      </c>
      <c r="K58" s="16" t="s">
        <v>98</v>
      </c>
      <c r="L58" s="16" t="s">
        <v>99</v>
      </c>
      <c r="M58" s="16" t="s">
        <v>100</v>
      </c>
      <c r="N58" s="16" t="s">
        <v>101</v>
      </c>
      <c r="O58" s="16" t="s">
        <v>102</v>
      </c>
      <c r="P58" s="16" t="s">
        <v>103</v>
      </c>
      <c r="Q58" s="16" t="s">
        <v>104</v>
      </c>
      <c r="R58" s="16" t="s">
        <v>105</v>
      </c>
      <c r="S58" s="16" t="s">
        <v>106</v>
      </c>
      <c r="T58" s="16"/>
      <c r="U58" s="16"/>
      <c r="V58" s="16"/>
      <c r="W58" s="16"/>
      <c r="X58" s="16"/>
      <c r="Y58" s="16"/>
      <c r="Z58" s="17" t="s">
        <v>37</v>
      </c>
      <c r="AA58" s="18" t="s">
        <v>38</v>
      </c>
    </row>
    <row r="59" spans="1:39" ht="20" thickTop="1" x14ac:dyDescent="0.25">
      <c r="A59" s="13" t="s">
        <v>39</v>
      </c>
      <c r="B59" s="13" t="s">
        <v>40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/>
      <c r="U59" s="19"/>
      <c r="V59" s="19"/>
      <c r="W59" s="19"/>
      <c r="X59" s="19"/>
      <c r="Y59" s="19"/>
      <c r="Z59" s="20">
        <f t="shared" ref="Z59:Z69" si="4">AVERAGE(C59:S59)</f>
        <v>0</v>
      </c>
      <c r="AA59" s="21">
        <f t="shared" ref="AA59:AA69" si="5">STDEV(C59:S59)/SQRT(COUNT(C59:S59))</f>
        <v>0</v>
      </c>
    </row>
    <row r="60" spans="1:39" ht="19" x14ac:dyDescent="0.25">
      <c r="A60" s="5"/>
      <c r="B60" s="13" t="s">
        <v>41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/>
      <c r="U60" s="19"/>
      <c r="V60" s="19"/>
      <c r="W60" s="19"/>
      <c r="X60" s="19"/>
      <c r="Y60" s="19"/>
      <c r="Z60" s="20">
        <f t="shared" si="4"/>
        <v>0</v>
      </c>
      <c r="AA60" s="21">
        <f t="shared" si="5"/>
        <v>0</v>
      </c>
    </row>
    <row r="61" spans="1:39" ht="19" x14ac:dyDescent="0.25">
      <c r="A61" s="5"/>
      <c r="B61" s="13" t="s">
        <v>42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8.0813201299999999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/>
      <c r="U61" s="19"/>
      <c r="V61" s="19"/>
      <c r="W61" s="19"/>
      <c r="X61" s="19"/>
      <c r="Y61" s="19"/>
      <c r="Z61" s="20">
        <f t="shared" si="4"/>
        <v>0.47537177235294115</v>
      </c>
      <c r="AA61" s="21">
        <f t="shared" si="5"/>
        <v>0.47537177235294115</v>
      </c>
    </row>
    <row r="62" spans="1:39" ht="19" x14ac:dyDescent="0.25">
      <c r="A62" s="5"/>
      <c r="B62" s="13" t="s">
        <v>43</v>
      </c>
      <c r="C62" s="19">
        <v>0</v>
      </c>
      <c r="D62" s="19">
        <v>0</v>
      </c>
      <c r="E62" s="19">
        <v>7.9709339300000002</v>
      </c>
      <c r="F62" s="19">
        <v>6.8225928299999996</v>
      </c>
      <c r="G62" s="19">
        <v>0</v>
      </c>
      <c r="H62" s="19">
        <v>0</v>
      </c>
      <c r="I62" s="19">
        <v>13.9306822</v>
      </c>
      <c r="J62" s="19">
        <v>0</v>
      </c>
      <c r="K62" s="19">
        <v>0</v>
      </c>
      <c r="L62" s="19">
        <v>7.9889067300000001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9.0531985099999996</v>
      </c>
      <c r="T62" s="19"/>
      <c r="U62" s="19"/>
      <c r="V62" s="19"/>
      <c r="W62" s="19"/>
      <c r="X62" s="19"/>
      <c r="Y62" s="19"/>
      <c r="Z62" s="20">
        <f t="shared" si="4"/>
        <v>2.6921361294117645</v>
      </c>
      <c r="AA62" s="21">
        <f t="shared" si="5"/>
        <v>1.0959842360664314</v>
      </c>
    </row>
    <row r="63" spans="1:39" ht="19" x14ac:dyDescent="0.25">
      <c r="A63" s="5"/>
      <c r="B63" s="13" t="s">
        <v>44</v>
      </c>
      <c r="C63" s="19">
        <v>0</v>
      </c>
      <c r="D63" s="19">
        <v>0</v>
      </c>
      <c r="E63" s="19">
        <v>11.729842400000001</v>
      </c>
      <c r="F63" s="19">
        <v>9.7766782200000009</v>
      </c>
      <c r="G63" s="19">
        <v>0</v>
      </c>
      <c r="H63" s="19">
        <v>7.0062647699999996</v>
      </c>
      <c r="I63" s="19">
        <v>19.3966785</v>
      </c>
      <c r="J63" s="19">
        <v>0</v>
      </c>
      <c r="K63" s="19">
        <v>0</v>
      </c>
      <c r="L63" s="19">
        <v>12.281538899999999</v>
      </c>
      <c r="M63" s="19">
        <v>0</v>
      </c>
      <c r="N63" s="19">
        <v>17.3392701</v>
      </c>
      <c r="O63" s="19">
        <v>0</v>
      </c>
      <c r="P63" s="19">
        <v>0</v>
      </c>
      <c r="Q63" s="19">
        <v>0</v>
      </c>
      <c r="R63" s="19">
        <v>0</v>
      </c>
      <c r="S63" s="19">
        <v>13.706466900000001</v>
      </c>
      <c r="T63" s="19"/>
      <c r="U63" s="19"/>
      <c r="V63" s="19"/>
      <c r="W63" s="19"/>
      <c r="X63" s="19"/>
      <c r="Y63" s="19"/>
      <c r="Z63" s="20">
        <f t="shared" si="4"/>
        <v>5.3668670464705883</v>
      </c>
      <c r="AA63" s="21">
        <f t="shared" si="5"/>
        <v>1.7237418585668818</v>
      </c>
    </row>
    <row r="64" spans="1:39" ht="19" x14ac:dyDescent="0.25">
      <c r="A64" s="5"/>
      <c r="B64" s="13" t="s">
        <v>45</v>
      </c>
      <c r="C64" s="19">
        <v>0</v>
      </c>
      <c r="D64" s="19">
        <v>0</v>
      </c>
      <c r="E64" s="19">
        <v>14.921545200000001</v>
      </c>
      <c r="F64" s="19">
        <v>12.806925700000001</v>
      </c>
      <c r="G64" s="19">
        <v>0</v>
      </c>
      <c r="H64" s="19">
        <v>8.9232467900000003</v>
      </c>
      <c r="I64" s="19">
        <v>22.738081000000001</v>
      </c>
      <c r="J64" s="19">
        <v>0</v>
      </c>
      <c r="K64" s="19">
        <v>0</v>
      </c>
      <c r="L64" s="19">
        <v>15.7012421</v>
      </c>
      <c r="M64" s="19">
        <v>0</v>
      </c>
      <c r="N64" s="19">
        <v>18.747646899999999</v>
      </c>
      <c r="O64" s="19">
        <v>0</v>
      </c>
      <c r="P64" s="19">
        <v>0</v>
      </c>
      <c r="Q64" s="19">
        <v>0</v>
      </c>
      <c r="R64" s="19">
        <v>3.72856078</v>
      </c>
      <c r="S64" s="19">
        <v>16.435177599999999</v>
      </c>
      <c r="T64" s="19"/>
      <c r="U64" s="19"/>
      <c r="V64" s="19"/>
      <c r="W64" s="19"/>
      <c r="X64" s="19"/>
      <c r="Y64" s="19"/>
      <c r="Z64" s="20">
        <f t="shared" si="4"/>
        <v>6.7060250629411762</v>
      </c>
      <c r="AA64" s="21">
        <f t="shared" si="5"/>
        <v>2.0117594430483634</v>
      </c>
    </row>
    <row r="65" spans="1:31" ht="19" x14ac:dyDescent="0.25">
      <c r="A65" s="5"/>
      <c r="B65" s="13" t="s">
        <v>46</v>
      </c>
      <c r="C65" s="19">
        <v>0</v>
      </c>
      <c r="D65" s="19">
        <v>0</v>
      </c>
      <c r="E65" s="19">
        <v>17.438943800000001</v>
      </c>
      <c r="F65" s="19">
        <v>15.5997167</v>
      </c>
      <c r="G65" s="19">
        <v>0</v>
      </c>
      <c r="H65" s="19">
        <v>11.3949254</v>
      </c>
      <c r="I65" s="19">
        <v>25.2553056</v>
      </c>
      <c r="J65" s="19">
        <v>0</v>
      </c>
      <c r="K65" s="19">
        <v>0</v>
      </c>
      <c r="L65" s="19">
        <v>19.191194800000002</v>
      </c>
      <c r="M65" s="19">
        <v>30.951901899999999</v>
      </c>
      <c r="N65" s="19">
        <v>22.693792200000001</v>
      </c>
      <c r="O65" s="19">
        <v>0</v>
      </c>
      <c r="P65" s="19">
        <v>0</v>
      </c>
      <c r="Q65" s="19">
        <v>4.4336891600000001</v>
      </c>
      <c r="R65" s="19">
        <v>6.8763346199999997</v>
      </c>
      <c r="S65" s="19">
        <v>19.336800199999999</v>
      </c>
      <c r="T65" s="19"/>
      <c r="U65" s="19"/>
      <c r="V65" s="19"/>
      <c r="W65" s="19"/>
      <c r="X65" s="19"/>
      <c r="Y65" s="19"/>
      <c r="Z65" s="20">
        <f t="shared" si="4"/>
        <v>10.186623787058823</v>
      </c>
      <c r="AA65" s="21">
        <f t="shared" si="5"/>
        <v>2.596152660811228</v>
      </c>
    </row>
    <row r="66" spans="1:31" ht="19" x14ac:dyDescent="0.25">
      <c r="A66" s="5"/>
      <c r="B66" s="13" t="s">
        <v>47</v>
      </c>
      <c r="C66" s="19">
        <v>8.1211132799999994</v>
      </c>
      <c r="D66" s="19">
        <v>0</v>
      </c>
      <c r="E66" s="19">
        <v>19.5306915</v>
      </c>
      <c r="F66" s="19">
        <v>17.675946799999998</v>
      </c>
      <c r="G66" s="19">
        <v>0</v>
      </c>
      <c r="H66" s="19">
        <v>13.313516099999999</v>
      </c>
      <c r="I66" s="19">
        <v>26.796043600000001</v>
      </c>
      <c r="J66" s="19">
        <v>0</v>
      </c>
      <c r="K66" s="19">
        <v>6.2770934299999999</v>
      </c>
      <c r="L66" s="19">
        <v>21.640433000000002</v>
      </c>
      <c r="M66" s="19">
        <v>24.3401307</v>
      </c>
      <c r="N66" s="19">
        <v>25.134379200000001</v>
      </c>
      <c r="O66" s="19">
        <v>0</v>
      </c>
      <c r="P66" s="19">
        <v>3.9850531600000001</v>
      </c>
      <c r="Q66" s="19">
        <v>8.3958706700000008</v>
      </c>
      <c r="R66" s="19">
        <v>8.4991178900000008</v>
      </c>
      <c r="S66" s="19">
        <v>21.5920138</v>
      </c>
      <c r="T66" s="19"/>
      <c r="U66" s="19"/>
      <c r="V66" s="19"/>
      <c r="W66" s="19"/>
      <c r="X66" s="19"/>
      <c r="Y66" s="19"/>
      <c r="Z66" s="20">
        <f t="shared" si="4"/>
        <v>12.076553125294119</v>
      </c>
      <c r="AA66" s="21">
        <f t="shared" si="5"/>
        <v>2.3736408100480859</v>
      </c>
    </row>
    <row r="67" spans="1:31" ht="19" x14ac:dyDescent="0.25">
      <c r="A67" s="5"/>
      <c r="B67" s="13" t="s">
        <v>48</v>
      </c>
      <c r="C67" s="19">
        <v>11.176726499999999</v>
      </c>
      <c r="D67" s="19">
        <v>7.5921519200000001</v>
      </c>
      <c r="E67" s="19">
        <v>21.3930373</v>
      </c>
      <c r="F67" s="19">
        <v>19.6358839</v>
      </c>
      <c r="G67" s="19">
        <v>2.1857923499999998</v>
      </c>
      <c r="H67" s="19">
        <v>14.872212899999999</v>
      </c>
      <c r="I67" s="19">
        <v>28.352148799999998</v>
      </c>
      <c r="J67" s="19">
        <v>0</v>
      </c>
      <c r="K67" s="19">
        <v>10.0043123</v>
      </c>
      <c r="L67" s="19">
        <v>23.301033</v>
      </c>
      <c r="M67" s="19">
        <v>25.2897508</v>
      </c>
      <c r="N67" s="19">
        <v>27.609846699999999</v>
      </c>
      <c r="O67" s="19">
        <v>0</v>
      </c>
      <c r="P67" s="19">
        <v>8.2682377900000006</v>
      </c>
      <c r="Q67" s="19">
        <v>12.680230099999999</v>
      </c>
      <c r="R67" s="19">
        <v>9.4794763</v>
      </c>
      <c r="S67" s="19">
        <v>23.880009999999999</v>
      </c>
      <c r="T67" s="19"/>
      <c r="U67" s="19"/>
      <c r="V67" s="19"/>
      <c r="W67" s="19"/>
      <c r="X67" s="19"/>
      <c r="Y67" s="19"/>
      <c r="Z67" s="20">
        <f t="shared" si="4"/>
        <v>14.45416768588235</v>
      </c>
      <c r="AA67" s="21">
        <f t="shared" si="5"/>
        <v>2.2993534963305757</v>
      </c>
    </row>
    <row r="68" spans="1:31" ht="19" x14ac:dyDescent="0.25">
      <c r="A68" s="5"/>
      <c r="B68" s="13" t="s">
        <v>49</v>
      </c>
      <c r="C68" s="19">
        <v>13.9646615</v>
      </c>
      <c r="D68" s="19">
        <v>10.1472035</v>
      </c>
      <c r="E68" s="19">
        <v>22.7776532</v>
      </c>
      <c r="F68" s="19">
        <v>21.3836732</v>
      </c>
      <c r="G68" s="19">
        <v>6.8609456800000004</v>
      </c>
      <c r="H68" s="19">
        <v>16.551312800000002</v>
      </c>
      <c r="I68" s="19">
        <v>28.735652600000002</v>
      </c>
      <c r="J68" s="19">
        <v>0</v>
      </c>
      <c r="K68" s="19">
        <v>12.9155616</v>
      </c>
      <c r="L68" s="19">
        <v>25.025761299999999</v>
      </c>
      <c r="M68" s="19">
        <v>26.950680599999998</v>
      </c>
      <c r="N68" s="19">
        <v>28.038121400000001</v>
      </c>
      <c r="O68" s="19">
        <v>4.2176296899999999</v>
      </c>
      <c r="P68" s="19">
        <v>12.2374364</v>
      </c>
      <c r="Q68" s="19">
        <v>15.6142167</v>
      </c>
      <c r="R68" s="19">
        <v>10.5878044</v>
      </c>
      <c r="S68" s="19">
        <v>24.936528200000001</v>
      </c>
      <c r="T68" s="19"/>
      <c r="U68" s="19"/>
      <c r="V68" s="19"/>
      <c r="W68" s="19"/>
      <c r="X68" s="19"/>
      <c r="Y68" s="19"/>
      <c r="Z68" s="20">
        <f t="shared" si="4"/>
        <v>16.526167221764705</v>
      </c>
      <c r="AA68" s="21">
        <f t="shared" si="5"/>
        <v>2.1254153870692218</v>
      </c>
    </row>
    <row r="69" spans="1:31" ht="19" x14ac:dyDescent="0.25">
      <c r="A69" s="7"/>
      <c r="B69" s="24" t="s">
        <v>50</v>
      </c>
      <c r="C69" s="25">
        <v>16.413340399999999</v>
      </c>
      <c r="D69" s="25">
        <v>13.651256999999999</v>
      </c>
      <c r="E69" s="25">
        <v>23.770183200000002</v>
      </c>
      <c r="F69" s="25">
        <v>23.454739799999999</v>
      </c>
      <c r="G69" s="25">
        <v>9.9315184700000003</v>
      </c>
      <c r="H69" s="25">
        <v>17.738911000000002</v>
      </c>
      <c r="I69" s="25">
        <v>29.303739799999999</v>
      </c>
      <c r="J69" s="25">
        <v>4.3860930299999996</v>
      </c>
      <c r="K69" s="25">
        <v>21.1400687</v>
      </c>
      <c r="L69" s="25">
        <v>26.160157399999999</v>
      </c>
      <c r="M69" s="25">
        <v>28.967250700000001</v>
      </c>
      <c r="N69" s="25">
        <v>28.793578799999999</v>
      </c>
      <c r="O69" s="25">
        <v>7.3915880700000001</v>
      </c>
      <c r="P69" s="25">
        <v>16.2989994</v>
      </c>
      <c r="Q69" s="25">
        <v>18.078242500000002</v>
      </c>
      <c r="R69" s="25">
        <v>11.783330100000001</v>
      </c>
      <c r="S69" s="25">
        <v>26.103512200000001</v>
      </c>
      <c r="T69" s="25"/>
      <c r="U69" s="25"/>
      <c r="V69" s="25"/>
      <c r="W69" s="25"/>
      <c r="X69" s="25"/>
      <c r="Y69" s="25"/>
      <c r="Z69" s="26">
        <f t="shared" si="4"/>
        <v>19.021559445294116</v>
      </c>
      <c r="AA69" s="27">
        <f t="shared" si="5"/>
        <v>1.8962044565068938</v>
      </c>
    </row>
    <row r="70" spans="1:31" x14ac:dyDescent="0.2">
      <c r="A70" s="5"/>
      <c r="B70" s="35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1"/>
    </row>
    <row r="71" spans="1:31" x14ac:dyDescent="0.2">
      <c r="A71" s="5"/>
      <c r="B71" s="35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1"/>
    </row>
    <row r="72" spans="1:31" ht="17" thickBot="1" x14ac:dyDescent="0.25">
      <c r="A72" s="14" t="s">
        <v>6</v>
      </c>
      <c r="B72" s="14" t="s">
        <v>7</v>
      </c>
      <c r="C72" s="30" t="s">
        <v>107</v>
      </c>
      <c r="D72" s="38" t="s">
        <v>108</v>
      </c>
      <c r="E72" s="30" t="s">
        <v>109</v>
      </c>
      <c r="F72" s="30" t="s">
        <v>110</v>
      </c>
      <c r="G72" s="30" t="s">
        <v>111</v>
      </c>
      <c r="H72" s="30" t="s">
        <v>112</v>
      </c>
      <c r="I72" s="30" t="s">
        <v>113</v>
      </c>
      <c r="J72" s="30" t="s">
        <v>114</v>
      </c>
      <c r="K72" s="30" t="s">
        <v>115</v>
      </c>
      <c r="L72" s="30" t="s">
        <v>116</v>
      </c>
      <c r="M72" s="30" t="s">
        <v>117</v>
      </c>
      <c r="N72" s="30" t="s">
        <v>118</v>
      </c>
      <c r="O72" s="30" t="s">
        <v>119</v>
      </c>
      <c r="P72" s="30" t="s">
        <v>120</v>
      </c>
      <c r="Q72" s="30" t="s">
        <v>121</v>
      </c>
      <c r="R72" s="30" t="s">
        <v>122</v>
      </c>
      <c r="S72" s="30" t="s">
        <v>123</v>
      </c>
      <c r="T72" s="30" t="s">
        <v>124</v>
      </c>
      <c r="U72" s="30" t="s">
        <v>125</v>
      </c>
      <c r="V72" s="30" t="s">
        <v>126</v>
      </c>
      <c r="W72" s="30" t="s">
        <v>127</v>
      </c>
      <c r="X72" s="30"/>
      <c r="Y72" s="30"/>
      <c r="Z72" s="32" t="s">
        <v>37</v>
      </c>
      <c r="AA72" s="33" t="s">
        <v>38</v>
      </c>
    </row>
    <row r="73" spans="1:31" ht="20" thickTop="1" x14ac:dyDescent="0.25">
      <c r="A73" s="13" t="s">
        <v>88</v>
      </c>
      <c r="B73" s="13" t="s">
        <v>40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19">
        <v>0</v>
      </c>
      <c r="W73" s="19">
        <v>0</v>
      </c>
      <c r="X73" s="20"/>
      <c r="Y73" s="19"/>
      <c r="Z73" s="20">
        <f t="shared" ref="Z73:Z83" si="6">AVERAGE(C73:W73)</f>
        <v>0</v>
      </c>
      <c r="AA73" s="21">
        <f t="shared" ref="AA73:AA83" si="7">STDEV(C73:W73)/SQRT(COUNT(C73:W73))</f>
        <v>0</v>
      </c>
      <c r="AC73" s="39"/>
      <c r="AD73" s="39"/>
      <c r="AE73" s="39"/>
    </row>
    <row r="74" spans="1:31" ht="19" x14ac:dyDescent="0.25">
      <c r="A74" s="13"/>
      <c r="B74" s="13" t="s">
        <v>41</v>
      </c>
      <c r="C74" s="19">
        <v>0</v>
      </c>
      <c r="D74" s="19">
        <v>3.0211480399999999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19">
        <v>0</v>
      </c>
      <c r="V74" s="19">
        <v>0</v>
      </c>
      <c r="W74" s="19">
        <v>0</v>
      </c>
      <c r="X74" s="20"/>
      <c r="Y74" s="19"/>
      <c r="Z74" s="20">
        <f t="shared" si="6"/>
        <v>0.14386419238095238</v>
      </c>
      <c r="AA74" s="21">
        <f t="shared" si="7"/>
        <v>0.14386419238095235</v>
      </c>
      <c r="AC74" s="39"/>
      <c r="AD74" s="39"/>
      <c r="AE74" s="39"/>
    </row>
    <row r="75" spans="1:31" ht="19" x14ac:dyDescent="0.25">
      <c r="A75" s="13"/>
      <c r="B75" s="13" t="s">
        <v>42</v>
      </c>
      <c r="C75" s="19">
        <v>0</v>
      </c>
      <c r="D75" s="19">
        <v>7.7265557899999999</v>
      </c>
      <c r="E75" s="19">
        <v>4.9748604199999997</v>
      </c>
      <c r="F75" s="19">
        <v>4.1563154899999999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7.3752125499999996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19">
        <v>6.4917307900000001</v>
      </c>
      <c r="U75" s="19">
        <v>0</v>
      </c>
      <c r="V75" s="19">
        <v>8.8700129099999998</v>
      </c>
      <c r="W75" s="19">
        <v>0</v>
      </c>
      <c r="X75" s="20"/>
      <c r="Y75" s="19"/>
      <c r="Z75" s="20">
        <f t="shared" si="6"/>
        <v>1.8854613309523809</v>
      </c>
      <c r="AA75" s="21">
        <f t="shared" si="7"/>
        <v>0.69399304205566859</v>
      </c>
      <c r="AC75" s="39"/>
      <c r="AD75" s="39"/>
      <c r="AE75" s="39"/>
    </row>
    <row r="76" spans="1:31" ht="19" x14ac:dyDescent="0.25">
      <c r="A76" s="13"/>
      <c r="B76" s="13" t="s">
        <v>43</v>
      </c>
      <c r="C76" s="19">
        <v>2.14822771</v>
      </c>
      <c r="D76" s="19">
        <v>10.7954975</v>
      </c>
      <c r="E76" s="19">
        <v>7.8069892000000003</v>
      </c>
      <c r="F76" s="19">
        <v>8.59866508</v>
      </c>
      <c r="G76" s="19">
        <v>3.0358227100000001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4.7764629899999997</v>
      </c>
      <c r="N76" s="19">
        <v>10.2304324</v>
      </c>
      <c r="O76" s="19">
        <v>1.4803849</v>
      </c>
      <c r="P76" s="19">
        <v>0</v>
      </c>
      <c r="Q76" s="19">
        <v>0</v>
      </c>
      <c r="R76" s="19">
        <v>5.0363172</v>
      </c>
      <c r="S76" s="19">
        <v>2.7824151399999999</v>
      </c>
      <c r="T76" s="19">
        <v>9.3685233799999992</v>
      </c>
      <c r="U76" s="19">
        <v>0</v>
      </c>
      <c r="V76" s="19">
        <v>14.0773045</v>
      </c>
      <c r="W76" s="19">
        <v>4.0506728900000004</v>
      </c>
      <c r="X76" s="20"/>
      <c r="Y76" s="19"/>
      <c r="Z76" s="20">
        <f t="shared" si="6"/>
        <v>4.0089388380952373</v>
      </c>
      <c r="AA76" s="21">
        <f t="shared" si="7"/>
        <v>0.96717369324235514</v>
      </c>
      <c r="AC76" s="39"/>
      <c r="AD76" s="39"/>
      <c r="AE76" s="39"/>
    </row>
    <row r="77" spans="1:31" ht="19" x14ac:dyDescent="0.25">
      <c r="A77" s="13"/>
      <c r="B77" s="13" t="s">
        <v>44</v>
      </c>
      <c r="C77" s="19">
        <v>8.8224217199999995</v>
      </c>
      <c r="D77" s="19">
        <v>13.303618200000001</v>
      </c>
      <c r="E77" s="19">
        <v>10.0777591</v>
      </c>
      <c r="F77" s="19">
        <v>12.1023003</v>
      </c>
      <c r="G77" s="19">
        <v>6.5755491900000003</v>
      </c>
      <c r="H77" s="19">
        <v>0</v>
      </c>
      <c r="I77" s="19">
        <v>6.0720733999999998</v>
      </c>
      <c r="J77" s="19">
        <v>3.41603455</v>
      </c>
      <c r="K77" s="19">
        <v>0</v>
      </c>
      <c r="L77" s="19">
        <v>0</v>
      </c>
      <c r="M77" s="19">
        <v>8.2406470699999996</v>
      </c>
      <c r="N77" s="19">
        <v>13.3274569</v>
      </c>
      <c r="O77" s="19">
        <v>6.3611568399999996</v>
      </c>
      <c r="P77" s="19">
        <v>0</v>
      </c>
      <c r="Q77" s="19">
        <v>0</v>
      </c>
      <c r="R77" s="19">
        <v>8.8906611600000005</v>
      </c>
      <c r="S77" s="19">
        <v>6.5103457300000001</v>
      </c>
      <c r="T77" s="19">
        <v>11.637611100000001</v>
      </c>
      <c r="U77" s="19">
        <v>0</v>
      </c>
      <c r="V77" s="19">
        <v>18.6059485</v>
      </c>
      <c r="W77" s="19">
        <v>8.0260892100000003</v>
      </c>
      <c r="X77" s="20"/>
      <c r="Y77" s="19"/>
      <c r="Z77" s="20">
        <f t="shared" si="6"/>
        <v>6.7604606176190494</v>
      </c>
      <c r="AA77" s="21">
        <f t="shared" si="7"/>
        <v>1.1835184427285665</v>
      </c>
      <c r="AC77" s="39"/>
      <c r="AD77" s="39"/>
      <c r="AE77" s="39"/>
    </row>
    <row r="78" spans="1:31" ht="19" x14ac:dyDescent="0.25">
      <c r="A78" s="13"/>
      <c r="B78" s="13" t="s">
        <v>45</v>
      </c>
      <c r="C78" s="19">
        <v>13.090442599999999</v>
      </c>
      <c r="D78" s="19">
        <v>15.4327912</v>
      </c>
      <c r="E78" s="19">
        <v>12.1014669</v>
      </c>
      <c r="F78" s="19">
        <v>15.1219109</v>
      </c>
      <c r="G78" s="19">
        <v>9.4111134100000005</v>
      </c>
      <c r="H78" s="19">
        <v>2.2660321799999998</v>
      </c>
      <c r="I78" s="19">
        <v>10.481027900000001</v>
      </c>
      <c r="J78" s="19">
        <v>6.1260849300000002</v>
      </c>
      <c r="K78" s="19">
        <v>0</v>
      </c>
      <c r="L78" s="19">
        <v>0</v>
      </c>
      <c r="M78" s="19">
        <v>11.4153799</v>
      </c>
      <c r="N78" s="19">
        <v>15.905316300000001</v>
      </c>
      <c r="O78" s="19">
        <v>12.652773399999999</v>
      </c>
      <c r="P78" s="19">
        <v>0</v>
      </c>
      <c r="Q78" s="19">
        <v>0</v>
      </c>
      <c r="R78" s="19">
        <v>12.1229461</v>
      </c>
      <c r="S78" s="19">
        <v>9.3249651300000007</v>
      </c>
      <c r="T78" s="19">
        <v>14.3169108</v>
      </c>
      <c r="U78" s="19">
        <v>7.7459333800000003</v>
      </c>
      <c r="V78" s="19">
        <v>21.929961899999999</v>
      </c>
      <c r="W78" s="19">
        <v>11.1754464</v>
      </c>
      <c r="X78" s="20"/>
      <c r="Y78" s="19"/>
      <c r="Z78" s="20">
        <f t="shared" si="6"/>
        <v>9.5533573014285711</v>
      </c>
      <c r="AA78" s="21">
        <f t="shared" si="7"/>
        <v>1.3427269676026776</v>
      </c>
      <c r="AC78" s="39"/>
      <c r="AD78" s="39"/>
      <c r="AE78" s="39"/>
    </row>
    <row r="79" spans="1:31" ht="19" x14ac:dyDescent="0.25">
      <c r="A79" s="13"/>
      <c r="B79" s="13" t="s">
        <v>46</v>
      </c>
      <c r="C79" s="19">
        <v>14.837084600000001</v>
      </c>
      <c r="D79" s="19">
        <v>17.528219</v>
      </c>
      <c r="E79" s="19">
        <v>13.827038099999999</v>
      </c>
      <c r="F79" s="19">
        <v>18.3379972</v>
      </c>
      <c r="G79" s="19">
        <v>11.3419241</v>
      </c>
      <c r="H79" s="19">
        <v>4.3442331100000002</v>
      </c>
      <c r="I79" s="19">
        <v>13.6562713</v>
      </c>
      <c r="J79" s="19">
        <v>8.07040866</v>
      </c>
      <c r="K79" s="19">
        <v>0</v>
      </c>
      <c r="L79" s="19">
        <v>0</v>
      </c>
      <c r="M79" s="19">
        <v>14.0546354</v>
      </c>
      <c r="N79" s="19">
        <v>18.5818212</v>
      </c>
      <c r="O79" s="19">
        <v>16.469979299999999</v>
      </c>
      <c r="P79" s="19">
        <v>0</v>
      </c>
      <c r="Q79" s="19">
        <v>0</v>
      </c>
      <c r="R79" s="19">
        <v>15.451669600000001</v>
      </c>
      <c r="S79" s="19">
        <v>12.5824722</v>
      </c>
      <c r="T79" s="19">
        <v>16.5017344</v>
      </c>
      <c r="U79" s="19">
        <v>11.994893100000001</v>
      </c>
      <c r="V79" s="19">
        <v>24.868140499999999</v>
      </c>
      <c r="W79" s="19">
        <v>13.9984839</v>
      </c>
      <c r="X79" s="20"/>
      <c r="Y79" s="19"/>
      <c r="Z79" s="20">
        <f t="shared" si="6"/>
        <v>11.73557169857143</v>
      </c>
      <c r="AA79" s="21">
        <f t="shared" si="7"/>
        <v>1.5457340995802566</v>
      </c>
      <c r="AC79" s="39"/>
      <c r="AD79" s="39"/>
      <c r="AE79" s="39"/>
    </row>
    <row r="80" spans="1:31" ht="19" x14ac:dyDescent="0.25">
      <c r="A80" s="13"/>
      <c r="B80" s="13" t="s">
        <v>47</v>
      </c>
      <c r="C80" s="19">
        <v>16.592735300000001</v>
      </c>
      <c r="D80" s="19">
        <v>19.270779600000001</v>
      </c>
      <c r="E80" s="19">
        <v>14.803231200000001</v>
      </c>
      <c r="F80" s="19">
        <v>21.194119499999999</v>
      </c>
      <c r="G80" s="19">
        <v>13.578007599999999</v>
      </c>
      <c r="H80" s="19">
        <v>6.4781609600000003</v>
      </c>
      <c r="I80" s="19">
        <v>16.481948599999999</v>
      </c>
      <c r="J80" s="19">
        <v>9.8657108299999994</v>
      </c>
      <c r="K80" s="19">
        <v>0</v>
      </c>
      <c r="L80" s="19">
        <v>0</v>
      </c>
      <c r="M80" s="19">
        <v>16.538257600000001</v>
      </c>
      <c r="N80" s="19">
        <v>20.627321599999998</v>
      </c>
      <c r="O80" s="19">
        <v>18.324524199999999</v>
      </c>
      <c r="P80" s="19">
        <v>0</v>
      </c>
      <c r="Q80" s="19">
        <v>7.5646788999999997</v>
      </c>
      <c r="R80" s="19">
        <v>17.929292400000001</v>
      </c>
      <c r="S80" s="19">
        <v>15.4721457</v>
      </c>
      <c r="T80" s="19">
        <v>18.791826700000001</v>
      </c>
      <c r="U80" s="19">
        <v>14.895654</v>
      </c>
      <c r="V80" s="19">
        <v>26.565724199999998</v>
      </c>
      <c r="W80" s="19">
        <v>16.497867800000002</v>
      </c>
      <c r="X80" s="20"/>
      <c r="Y80" s="19"/>
      <c r="Z80" s="20">
        <f t="shared" si="6"/>
        <v>13.879618413809524</v>
      </c>
      <c r="AA80" s="21">
        <f t="shared" si="7"/>
        <v>1.5965694539530155</v>
      </c>
      <c r="AC80" s="39"/>
      <c r="AD80" s="39"/>
      <c r="AE80" s="39"/>
    </row>
    <row r="81" spans="1:31" ht="19" x14ac:dyDescent="0.25">
      <c r="A81" s="5"/>
      <c r="B81" s="13" t="s">
        <v>48</v>
      </c>
      <c r="C81" s="19">
        <v>18.4436252</v>
      </c>
      <c r="D81" s="19">
        <v>20.800751699999999</v>
      </c>
      <c r="E81" s="19">
        <v>15.516313800000001</v>
      </c>
      <c r="F81" s="19">
        <v>22.291250300000002</v>
      </c>
      <c r="G81" s="19">
        <v>15.600610400000001</v>
      </c>
      <c r="H81" s="19">
        <v>8.1026166600000007</v>
      </c>
      <c r="I81" s="19">
        <v>19.114709600000001</v>
      </c>
      <c r="J81" s="19">
        <v>11.4114662</v>
      </c>
      <c r="K81" s="19">
        <v>5.1518278300000002</v>
      </c>
      <c r="L81" s="19">
        <v>0</v>
      </c>
      <c r="M81" s="19">
        <v>18.718786999999999</v>
      </c>
      <c r="N81" s="19">
        <v>23.137438</v>
      </c>
      <c r="O81" s="19">
        <v>21.947390800000001</v>
      </c>
      <c r="P81" s="19">
        <v>3.6218277900000002</v>
      </c>
      <c r="Q81" s="19">
        <v>11.628748699999999</v>
      </c>
      <c r="R81" s="19">
        <v>20.714428000000002</v>
      </c>
      <c r="S81" s="19">
        <v>17.789888099999999</v>
      </c>
      <c r="T81" s="19">
        <v>20.088202500000001</v>
      </c>
      <c r="U81" s="19">
        <v>16.642301700000001</v>
      </c>
      <c r="V81" s="19">
        <v>28.144653099999999</v>
      </c>
      <c r="W81" s="19">
        <v>18.966125000000002</v>
      </c>
      <c r="X81" s="20"/>
      <c r="Y81" s="19"/>
      <c r="Z81" s="20">
        <f t="shared" si="6"/>
        <v>16.087283922857143</v>
      </c>
      <c r="AA81" s="21">
        <f t="shared" si="7"/>
        <v>1.543433582417101</v>
      </c>
      <c r="AC81" s="39"/>
      <c r="AD81" s="39"/>
      <c r="AE81" s="39"/>
    </row>
    <row r="82" spans="1:31" ht="19" x14ac:dyDescent="0.25">
      <c r="A82" s="5"/>
      <c r="B82" s="13" t="s">
        <v>49</v>
      </c>
      <c r="C82" s="19">
        <v>20.2402728</v>
      </c>
      <c r="D82" s="19">
        <v>22.163034400000001</v>
      </c>
      <c r="E82" s="19">
        <v>16.448786200000001</v>
      </c>
      <c r="F82" s="19">
        <v>23.8128201</v>
      </c>
      <c r="G82" s="19">
        <v>17.578820400000001</v>
      </c>
      <c r="H82" s="19">
        <v>9.5142102400000006</v>
      </c>
      <c r="I82" s="19">
        <v>21.938772499999999</v>
      </c>
      <c r="J82" s="19">
        <v>12.735400500000001</v>
      </c>
      <c r="K82" s="19">
        <v>9.6571222900000002</v>
      </c>
      <c r="L82" s="19">
        <v>0</v>
      </c>
      <c r="M82" s="19">
        <v>20.223975599999999</v>
      </c>
      <c r="N82" s="19">
        <v>24.4706449</v>
      </c>
      <c r="O82" s="19">
        <v>25.414551800000002</v>
      </c>
      <c r="P82" s="19">
        <v>7.6516570799999997</v>
      </c>
      <c r="Q82" s="19">
        <v>14.2857509</v>
      </c>
      <c r="R82" s="19">
        <v>22.872106200000001</v>
      </c>
      <c r="S82" s="19">
        <v>19.9503038</v>
      </c>
      <c r="T82" s="19">
        <v>21.130093500000001</v>
      </c>
      <c r="U82" s="19">
        <v>18.687162600000001</v>
      </c>
      <c r="V82" s="19">
        <v>29.714291599999999</v>
      </c>
      <c r="W82" s="19">
        <v>20.792299499999999</v>
      </c>
      <c r="X82" s="20"/>
      <c r="Y82" s="19"/>
      <c r="Z82" s="20">
        <f t="shared" si="6"/>
        <v>18.061051281428572</v>
      </c>
      <c r="AA82" s="21">
        <f t="shared" si="7"/>
        <v>1.5220546864518418</v>
      </c>
      <c r="AC82" s="39"/>
      <c r="AD82" s="39"/>
      <c r="AE82" s="39"/>
    </row>
    <row r="83" spans="1:31" ht="19" x14ac:dyDescent="0.25">
      <c r="A83" s="7"/>
      <c r="B83" s="24" t="s">
        <v>50</v>
      </c>
      <c r="C83" s="25">
        <v>21.087638699999999</v>
      </c>
      <c r="D83" s="25">
        <v>23.7950965</v>
      </c>
      <c r="E83" s="25">
        <v>16.907125700000002</v>
      </c>
      <c r="F83" s="25">
        <v>25.7686469</v>
      </c>
      <c r="G83" s="25">
        <v>18.728604700000002</v>
      </c>
      <c r="H83" s="25">
        <v>10.922731199999999</v>
      </c>
      <c r="I83" s="25">
        <v>23.552204100000001</v>
      </c>
      <c r="J83" s="25">
        <v>13.8595205</v>
      </c>
      <c r="K83" s="25">
        <v>12.885172900000001</v>
      </c>
      <c r="L83" s="25">
        <v>4.4370072499999997</v>
      </c>
      <c r="M83" s="25">
        <v>22.083036700000001</v>
      </c>
      <c r="N83" s="25">
        <v>26.0761982</v>
      </c>
      <c r="O83" s="25">
        <v>27.762426600000001</v>
      </c>
      <c r="P83" s="25">
        <v>10.499802799999999</v>
      </c>
      <c r="Q83" s="25">
        <v>17.128940199999999</v>
      </c>
      <c r="R83" s="25">
        <v>23.9724161</v>
      </c>
      <c r="S83" s="25">
        <v>21.680547499999999</v>
      </c>
      <c r="T83" s="25">
        <v>22.515670199999999</v>
      </c>
      <c r="U83" s="25">
        <v>20.522646200000001</v>
      </c>
      <c r="V83" s="25">
        <v>30.134082100000001</v>
      </c>
      <c r="W83" s="25">
        <v>22.865387500000001</v>
      </c>
      <c r="X83" s="26"/>
      <c r="Y83" s="25"/>
      <c r="Z83" s="26">
        <f t="shared" si="6"/>
        <v>19.865947740476187</v>
      </c>
      <c r="AA83" s="27">
        <f t="shared" si="7"/>
        <v>1.3984202687178107</v>
      </c>
      <c r="AC83" s="39"/>
      <c r="AD83" s="39"/>
      <c r="AE83" s="39"/>
    </row>
    <row r="84" spans="1:31" x14ac:dyDescent="0.2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spans="1:31" x14ac:dyDescent="0.2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spans="1:31" x14ac:dyDescent="0.2">
      <c r="A86" s="40" t="s">
        <v>128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spans="1:31" x14ac:dyDescent="0.2">
      <c r="A87" s="10"/>
      <c r="B87" s="10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2"/>
    </row>
    <row r="88" spans="1:31" x14ac:dyDescent="0.2">
      <c r="A88" s="13"/>
      <c r="B88" s="13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6"/>
    </row>
    <row r="89" spans="1:31" ht="17" thickBot="1" x14ac:dyDescent="0.25">
      <c r="A89" s="14" t="s">
        <v>6</v>
      </c>
      <c r="B89" s="14" t="s">
        <v>7</v>
      </c>
      <c r="C89" s="30" t="s">
        <v>129</v>
      </c>
      <c r="D89" s="30" t="s">
        <v>130</v>
      </c>
      <c r="E89" s="30" t="s">
        <v>131</v>
      </c>
      <c r="F89" s="30" t="s">
        <v>132</v>
      </c>
      <c r="G89" s="30" t="s">
        <v>133</v>
      </c>
      <c r="H89" s="30" t="s">
        <v>134</v>
      </c>
      <c r="I89" s="30" t="s">
        <v>135</v>
      </c>
      <c r="J89" s="30" t="s">
        <v>136</v>
      </c>
      <c r="K89" s="30" t="s">
        <v>137</v>
      </c>
      <c r="L89" s="30" t="s">
        <v>138</v>
      </c>
      <c r="M89" s="30" t="s">
        <v>139</v>
      </c>
      <c r="N89" s="30" t="s">
        <v>140</v>
      </c>
      <c r="O89" s="30" t="s">
        <v>141</v>
      </c>
      <c r="P89" s="30" t="s">
        <v>142</v>
      </c>
      <c r="Q89" s="30" t="s">
        <v>143</v>
      </c>
      <c r="R89" s="30" t="s">
        <v>144</v>
      </c>
      <c r="S89" s="30" t="s">
        <v>145</v>
      </c>
      <c r="T89" s="30" t="s">
        <v>146</v>
      </c>
      <c r="U89" s="30" t="s">
        <v>147</v>
      </c>
      <c r="V89" s="30" t="s">
        <v>148</v>
      </c>
      <c r="W89" s="30" t="s">
        <v>149</v>
      </c>
      <c r="X89" s="30" t="s">
        <v>150</v>
      </c>
      <c r="Y89" s="30"/>
      <c r="Z89" s="30"/>
      <c r="AA89" s="32" t="s">
        <v>37</v>
      </c>
      <c r="AB89" s="18" t="s">
        <v>38</v>
      </c>
    </row>
    <row r="90" spans="1:31" ht="20" thickTop="1" x14ac:dyDescent="0.25">
      <c r="A90" s="13" t="s">
        <v>39</v>
      </c>
      <c r="B90" s="13" t="s">
        <v>40</v>
      </c>
      <c r="C90" s="19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0</v>
      </c>
      <c r="V90" s="19">
        <v>0</v>
      </c>
      <c r="W90" s="19">
        <v>0</v>
      </c>
      <c r="X90" s="19">
        <v>0</v>
      </c>
      <c r="Y90" s="19"/>
      <c r="Z90" s="19"/>
      <c r="AA90" s="20">
        <f>AVERAGE(C90:X90)</f>
        <v>0</v>
      </c>
      <c r="AB90" s="21">
        <f>STDEV(C90:X90)/SQRT(COUNT(C90:X90))</f>
        <v>0</v>
      </c>
      <c r="AC90" s="39"/>
    </row>
    <row r="91" spans="1:31" ht="19" x14ac:dyDescent="0.25">
      <c r="A91" s="13"/>
      <c r="B91" s="13" t="s">
        <v>41</v>
      </c>
      <c r="C91" s="19">
        <v>0</v>
      </c>
      <c r="D91" s="19">
        <v>0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0</v>
      </c>
      <c r="W91" s="19">
        <v>0</v>
      </c>
      <c r="X91" s="19">
        <v>0</v>
      </c>
      <c r="Y91" s="19"/>
      <c r="Z91" s="19"/>
      <c r="AA91" s="20">
        <f t="shared" ref="AA91:AA107" si="8">AVERAGE(C91:X91)</f>
        <v>0</v>
      </c>
      <c r="AB91" s="21">
        <f t="shared" ref="AB91:AB107" si="9">STDEV(C91:X91)/SQRT(COUNT(C91:X91))</f>
        <v>0</v>
      </c>
      <c r="AC91" s="39"/>
    </row>
    <row r="92" spans="1:31" ht="19" x14ac:dyDescent="0.25">
      <c r="A92" s="13"/>
      <c r="B92" s="13" t="s">
        <v>42</v>
      </c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9">
        <v>0</v>
      </c>
      <c r="T92" s="19">
        <v>0</v>
      </c>
      <c r="U92" s="19">
        <v>0</v>
      </c>
      <c r="V92" s="19">
        <v>0</v>
      </c>
      <c r="W92" s="19">
        <v>0</v>
      </c>
      <c r="X92" s="19">
        <v>0</v>
      </c>
      <c r="Y92" s="19"/>
      <c r="Z92" s="19"/>
      <c r="AA92" s="20">
        <f t="shared" si="8"/>
        <v>0</v>
      </c>
      <c r="AB92" s="21">
        <f t="shared" si="9"/>
        <v>0</v>
      </c>
      <c r="AC92" s="39"/>
    </row>
    <row r="93" spans="1:31" ht="19" x14ac:dyDescent="0.25">
      <c r="A93" s="13"/>
      <c r="B93" s="13" t="s">
        <v>43</v>
      </c>
      <c r="C93" s="19">
        <v>0</v>
      </c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19">
        <v>0</v>
      </c>
      <c r="R93" s="19">
        <v>0</v>
      </c>
      <c r="S93" s="19">
        <v>0</v>
      </c>
      <c r="T93" s="19">
        <v>0</v>
      </c>
      <c r="U93" s="19">
        <v>0</v>
      </c>
      <c r="V93" s="19">
        <v>0</v>
      </c>
      <c r="W93" s="19">
        <v>0</v>
      </c>
      <c r="X93" s="19">
        <v>0</v>
      </c>
      <c r="Y93" s="19"/>
      <c r="Z93" s="19"/>
      <c r="AA93" s="20">
        <f t="shared" si="8"/>
        <v>0</v>
      </c>
      <c r="AB93" s="21">
        <f t="shared" si="9"/>
        <v>0</v>
      </c>
      <c r="AC93" s="39"/>
    </row>
    <row r="94" spans="1:31" ht="19" x14ac:dyDescent="0.25">
      <c r="A94" s="13"/>
      <c r="B94" s="13" t="s">
        <v>44</v>
      </c>
      <c r="C94" s="19">
        <v>0</v>
      </c>
      <c r="D94" s="19">
        <v>0</v>
      </c>
      <c r="E94" s="19">
        <v>0</v>
      </c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  <c r="R94" s="19">
        <v>0</v>
      </c>
      <c r="S94" s="19">
        <v>0</v>
      </c>
      <c r="T94" s="19">
        <v>0</v>
      </c>
      <c r="U94" s="19">
        <v>0</v>
      </c>
      <c r="V94" s="19">
        <v>0</v>
      </c>
      <c r="W94" s="19">
        <v>0</v>
      </c>
      <c r="X94" s="19">
        <v>0</v>
      </c>
      <c r="Y94" s="19"/>
      <c r="Z94" s="19"/>
      <c r="AA94" s="20">
        <f t="shared" si="8"/>
        <v>0</v>
      </c>
      <c r="AB94" s="21">
        <f t="shared" si="9"/>
        <v>0</v>
      </c>
      <c r="AC94" s="39"/>
    </row>
    <row r="95" spans="1:31" ht="19" x14ac:dyDescent="0.25">
      <c r="A95" s="13"/>
      <c r="B95" s="13" t="s">
        <v>45</v>
      </c>
      <c r="C95" s="19">
        <v>0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  <c r="V95" s="19">
        <v>0</v>
      </c>
      <c r="W95" s="19">
        <v>0</v>
      </c>
      <c r="X95" s="19">
        <v>0</v>
      </c>
      <c r="Y95" s="19"/>
      <c r="Z95" s="19"/>
      <c r="AA95" s="20">
        <f t="shared" si="8"/>
        <v>0</v>
      </c>
      <c r="AB95" s="21">
        <f t="shared" si="9"/>
        <v>0</v>
      </c>
      <c r="AC95" s="39"/>
    </row>
    <row r="96" spans="1:31" ht="19" x14ac:dyDescent="0.25">
      <c r="A96" s="13"/>
      <c r="B96" s="13" t="s">
        <v>46</v>
      </c>
      <c r="C96" s="19">
        <v>0</v>
      </c>
      <c r="D96" s="19">
        <v>0</v>
      </c>
      <c r="E96" s="19">
        <v>0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19">
        <v>0</v>
      </c>
      <c r="T96" s="19">
        <v>0</v>
      </c>
      <c r="U96" s="19">
        <v>0</v>
      </c>
      <c r="V96" s="19">
        <v>0</v>
      </c>
      <c r="W96" s="19">
        <v>0</v>
      </c>
      <c r="X96" s="19">
        <v>0</v>
      </c>
      <c r="Y96" s="19"/>
      <c r="Z96" s="19"/>
      <c r="AA96" s="20">
        <f t="shared" si="8"/>
        <v>0</v>
      </c>
      <c r="AB96" s="21">
        <f t="shared" si="9"/>
        <v>0</v>
      </c>
      <c r="AC96" s="39"/>
    </row>
    <row r="97" spans="1:31" ht="19" x14ac:dyDescent="0.25">
      <c r="A97" s="5"/>
      <c r="B97" s="13" t="s">
        <v>47</v>
      </c>
      <c r="C97" s="19">
        <v>0</v>
      </c>
      <c r="D97" s="19">
        <v>0</v>
      </c>
      <c r="E97" s="19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9">
        <v>0</v>
      </c>
      <c r="T97" s="19">
        <v>0</v>
      </c>
      <c r="U97" s="19">
        <v>0</v>
      </c>
      <c r="V97" s="19">
        <v>0</v>
      </c>
      <c r="W97" s="19">
        <v>0</v>
      </c>
      <c r="X97" s="19">
        <v>0</v>
      </c>
      <c r="Y97" s="19"/>
      <c r="Z97" s="19"/>
      <c r="AA97" s="20">
        <f t="shared" si="8"/>
        <v>0</v>
      </c>
      <c r="AB97" s="21">
        <f t="shared" si="9"/>
        <v>0</v>
      </c>
      <c r="AC97" s="39"/>
    </row>
    <row r="98" spans="1:31" ht="19" x14ac:dyDescent="0.25">
      <c r="A98" s="5"/>
      <c r="B98" s="13" t="s">
        <v>48</v>
      </c>
      <c r="C98" s="19">
        <v>0</v>
      </c>
      <c r="D98" s="19">
        <v>0</v>
      </c>
      <c r="E98" s="19">
        <v>0</v>
      </c>
      <c r="F98" s="19">
        <v>0</v>
      </c>
      <c r="G98" s="19">
        <v>0</v>
      </c>
      <c r="H98" s="19">
        <v>0</v>
      </c>
      <c r="I98" s="19">
        <v>0</v>
      </c>
      <c r="J98" s="19">
        <v>28.2291217</v>
      </c>
      <c r="K98" s="19">
        <v>24.359529599999998</v>
      </c>
      <c r="L98" s="19">
        <v>0</v>
      </c>
      <c r="M98" s="19">
        <v>0</v>
      </c>
      <c r="N98" s="19">
        <v>0</v>
      </c>
      <c r="O98" s="19">
        <v>0</v>
      </c>
      <c r="P98" s="19">
        <v>26.539509800000001</v>
      </c>
      <c r="Q98" s="19">
        <v>0</v>
      </c>
      <c r="R98" s="19">
        <v>0</v>
      </c>
      <c r="S98" s="19">
        <v>0</v>
      </c>
      <c r="T98" s="19">
        <v>0</v>
      </c>
      <c r="U98" s="19">
        <v>0</v>
      </c>
      <c r="V98" s="19">
        <v>0</v>
      </c>
      <c r="W98" s="19">
        <v>0</v>
      </c>
      <c r="X98" s="19">
        <v>0</v>
      </c>
      <c r="Y98" s="19"/>
      <c r="Z98" s="19"/>
      <c r="AA98" s="20">
        <f t="shared" si="8"/>
        <v>3.5967345954545453</v>
      </c>
      <c r="AB98" s="21">
        <f t="shared" si="9"/>
        <v>1.9793373001174344</v>
      </c>
      <c r="AC98" s="39"/>
    </row>
    <row r="99" spans="1:31" ht="19" x14ac:dyDescent="0.25">
      <c r="A99" s="5"/>
      <c r="B99" s="13" t="s">
        <v>49</v>
      </c>
      <c r="C99" s="19">
        <v>0</v>
      </c>
      <c r="D99" s="19">
        <v>0</v>
      </c>
      <c r="E99" s="19">
        <v>0</v>
      </c>
      <c r="F99" s="19">
        <v>0</v>
      </c>
      <c r="G99" s="19">
        <v>26.455026499999999</v>
      </c>
      <c r="H99" s="19">
        <v>0</v>
      </c>
      <c r="I99" s="19">
        <v>48.714371100000001</v>
      </c>
      <c r="J99" s="19">
        <v>44.0921564</v>
      </c>
      <c r="K99" s="19">
        <v>51.119438299999999</v>
      </c>
      <c r="L99" s="19">
        <v>0</v>
      </c>
      <c r="M99" s="19">
        <v>0</v>
      </c>
      <c r="N99" s="19">
        <v>31.8841091</v>
      </c>
      <c r="O99" s="19">
        <v>43.230926199999999</v>
      </c>
      <c r="P99" s="19">
        <v>42.120260000000002</v>
      </c>
      <c r="Q99" s="19">
        <v>0</v>
      </c>
      <c r="R99" s="19">
        <v>0</v>
      </c>
      <c r="S99" s="19">
        <v>6.9631365900000004</v>
      </c>
      <c r="T99" s="19">
        <v>0</v>
      </c>
      <c r="U99" s="19">
        <v>0</v>
      </c>
      <c r="V99" s="19">
        <v>38.665818600000001</v>
      </c>
      <c r="W99" s="19">
        <v>46.097046400000004</v>
      </c>
      <c r="X99" s="19">
        <v>0</v>
      </c>
      <c r="Y99" s="19"/>
      <c r="Z99" s="19"/>
      <c r="AA99" s="20">
        <f t="shared" si="8"/>
        <v>17.24283132681818</v>
      </c>
      <c r="AB99" s="21">
        <f t="shared" si="9"/>
        <v>4.5148702552687219</v>
      </c>
      <c r="AC99" s="39"/>
    </row>
    <row r="100" spans="1:31" ht="19" x14ac:dyDescent="0.25">
      <c r="A100" s="5"/>
      <c r="B100" s="13" t="s">
        <v>50</v>
      </c>
      <c r="C100" s="19">
        <v>2.52844501</v>
      </c>
      <c r="D100" s="19">
        <v>38.089008700000001</v>
      </c>
      <c r="E100" s="19">
        <v>0</v>
      </c>
      <c r="F100" s="19">
        <v>26.146154899999999</v>
      </c>
      <c r="G100" s="19">
        <v>35.8740764</v>
      </c>
      <c r="H100" s="19">
        <v>0</v>
      </c>
      <c r="I100" s="19">
        <v>62.551960600000001</v>
      </c>
      <c r="J100" s="19">
        <v>57.234096800000003</v>
      </c>
      <c r="K100" s="19">
        <v>68.846137900000002</v>
      </c>
      <c r="L100" s="19">
        <v>0</v>
      </c>
      <c r="M100" s="19">
        <v>36.986077399999999</v>
      </c>
      <c r="N100" s="19">
        <v>48.6640704</v>
      </c>
      <c r="O100" s="19">
        <v>54.214742200000003</v>
      </c>
      <c r="P100" s="19">
        <v>54.412571499999999</v>
      </c>
      <c r="Q100" s="19">
        <v>39.153674899999999</v>
      </c>
      <c r="R100" s="19">
        <v>0</v>
      </c>
      <c r="S100" s="19">
        <v>8.0160300299999996</v>
      </c>
      <c r="T100" s="19">
        <v>0</v>
      </c>
      <c r="U100" s="19">
        <v>0</v>
      </c>
      <c r="V100" s="19">
        <v>56.3881759</v>
      </c>
      <c r="W100" s="19">
        <v>48.5018429</v>
      </c>
      <c r="X100" s="19">
        <v>0</v>
      </c>
      <c r="Y100" s="19"/>
      <c r="Z100" s="19"/>
      <c r="AA100" s="20">
        <f t="shared" si="8"/>
        <v>28.982139342727272</v>
      </c>
      <c r="AB100" s="21">
        <f t="shared" si="9"/>
        <v>5.4340297618892439</v>
      </c>
      <c r="AC100" s="39"/>
    </row>
    <row r="101" spans="1:31" ht="19" x14ac:dyDescent="0.25">
      <c r="A101" s="5"/>
      <c r="B101" s="13" t="s">
        <v>51</v>
      </c>
      <c r="C101" s="19">
        <v>41.039752999999997</v>
      </c>
      <c r="D101" s="19">
        <v>43.666623700000002</v>
      </c>
      <c r="E101" s="19">
        <v>38.5282014</v>
      </c>
      <c r="F101" s="19">
        <v>40.191372800000003</v>
      </c>
      <c r="G101" s="19">
        <v>48.452194400000003</v>
      </c>
      <c r="H101" s="19">
        <v>66.8245656</v>
      </c>
      <c r="I101" s="19">
        <v>74.911442899999997</v>
      </c>
      <c r="J101" s="19">
        <v>69.732281599999993</v>
      </c>
      <c r="K101" s="19">
        <v>82.118955</v>
      </c>
      <c r="L101" s="19">
        <v>20.134997599999998</v>
      </c>
      <c r="M101" s="19">
        <v>50.673758499999998</v>
      </c>
      <c r="N101" s="19">
        <v>61.572794600000002</v>
      </c>
      <c r="O101" s="19">
        <v>64.260885700000003</v>
      </c>
      <c r="P101" s="19">
        <v>65.728364299999996</v>
      </c>
      <c r="Q101" s="19">
        <v>57.975402899999999</v>
      </c>
      <c r="R101" s="19">
        <v>0</v>
      </c>
      <c r="S101" s="19">
        <v>40.850767699999999</v>
      </c>
      <c r="T101" s="19">
        <v>0</v>
      </c>
      <c r="U101" s="19">
        <v>0</v>
      </c>
      <c r="V101" s="19">
        <v>70.9669746</v>
      </c>
      <c r="W101" s="19">
        <v>61.165043500000003</v>
      </c>
      <c r="X101" s="19">
        <v>0</v>
      </c>
      <c r="Y101" s="19"/>
      <c r="Z101" s="19"/>
      <c r="AA101" s="20">
        <f t="shared" si="8"/>
        <v>45.399744536363634</v>
      </c>
      <c r="AB101" s="21">
        <f t="shared" si="9"/>
        <v>5.5825782518177203</v>
      </c>
      <c r="AC101" s="39"/>
    </row>
    <row r="102" spans="1:31" ht="19" x14ac:dyDescent="0.25">
      <c r="A102" s="5"/>
      <c r="B102" s="13" t="s">
        <v>52</v>
      </c>
      <c r="C102" s="19">
        <v>56.445292799999997</v>
      </c>
      <c r="D102" s="19">
        <v>57.338109000000003</v>
      </c>
      <c r="E102" s="19">
        <v>51.6848612</v>
      </c>
      <c r="F102" s="19">
        <v>55.170206100000001</v>
      </c>
      <c r="G102" s="19">
        <v>58.850360299999998</v>
      </c>
      <c r="H102" s="19">
        <v>77.054958900000003</v>
      </c>
      <c r="I102" s="19">
        <v>86.722310699999994</v>
      </c>
      <c r="J102" s="19">
        <v>80.478722700000006</v>
      </c>
      <c r="K102" s="19">
        <v>96.785102600000002</v>
      </c>
      <c r="L102" s="19">
        <v>40.361970200000002</v>
      </c>
      <c r="M102" s="19">
        <v>63.692109700000003</v>
      </c>
      <c r="N102" s="19">
        <v>72.396679199999994</v>
      </c>
      <c r="O102" s="19">
        <v>72.176580900000005</v>
      </c>
      <c r="P102" s="19">
        <v>75.534924399999994</v>
      </c>
      <c r="Q102" s="19">
        <v>71.446280999999999</v>
      </c>
      <c r="R102" s="19">
        <v>0</v>
      </c>
      <c r="S102" s="19">
        <v>50.1911366</v>
      </c>
      <c r="T102" s="19">
        <v>0</v>
      </c>
      <c r="U102" s="19">
        <v>0</v>
      </c>
      <c r="V102" s="19">
        <v>83.779934800000007</v>
      </c>
      <c r="W102" s="19">
        <v>70.339286099999995</v>
      </c>
      <c r="X102" s="19">
        <v>0</v>
      </c>
      <c r="Y102" s="19"/>
      <c r="Z102" s="19"/>
      <c r="AA102" s="20">
        <f t="shared" si="8"/>
        <v>55.474946690909093</v>
      </c>
      <c r="AB102" s="21">
        <f t="shared" si="9"/>
        <v>6.3591456030718794</v>
      </c>
      <c r="AC102" s="39"/>
    </row>
    <row r="103" spans="1:31" ht="19" x14ac:dyDescent="0.25">
      <c r="A103" s="5"/>
      <c r="B103" s="13" t="s">
        <v>53</v>
      </c>
      <c r="C103" s="19">
        <v>69.073600799999994</v>
      </c>
      <c r="D103" s="19">
        <v>67.784332899999995</v>
      </c>
      <c r="E103" s="19">
        <v>63.858069399999998</v>
      </c>
      <c r="F103" s="19">
        <v>69.773957999999993</v>
      </c>
      <c r="G103" s="19">
        <v>68.928968100000006</v>
      </c>
      <c r="H103" s="19">
        <v>91.299456500000005</v>
      </c>
      <c r="I103" s="19">
        <v>95.969716899999995</v>
      </c>
      <c r="J103" s="19">
        <v>91.008235999999997</v>
      </c>
      <c r="K103" s="19">
        <v>111.32008999999999</v>
      </c>
      <c r="L103" s="19">
        <v>54.2711404</v>
      </c>
      <c r="M103" s="19">
        <v>73.714856100000006</v>
      </c>
      <c r="N103" s="19">
        <v>84.156016199999996</v>
      </c>
      <c r="O103" s="19">
        <v>79.285339300000004</v>
      </c>
      <c r="P103" s="19">
        <v>84.141290999999995</v>
      </c>
      <c r="Q103" s="19">
        <v>85.870568500000005</v>
      </c>
      <c r="R103" s="19">
        <v>0</v>
      </c>
      <c r="S103" s="19">
        <v>63.934860999999998</v>
      </c>
      <c r="T103" s="19">
        <v>40.843654600000001</v>
      </c>
      <c r="U103" s="19">
        <v>0</v>
      </c>
      <c r="V103" s="19">
        <v>93.707559399999994</v>
      </c>
      <c r="W103" s="19">
        <v>79.609419599999995</v>
      </c>
      <c r="X103" s="19">
        <v>0</v>
      </c>
      <c r="Y103" s="19"/>
      <c r="Z103" s="19"/>
      <c r="AA103" s="20">
        <f t="shared" si="8"/>
        <v>66.752324304545454</v>
      </c>
      <c r="AB103" s="21">
        <f t="shared" si="9"/>
        <v>6.6336348271947729</v>
      </c>
      <c r="AC103" s="39"/>
    </row>
    <row r="104" spans="1:31" ht="19" x14ac:dyDescent="0.25">
      <c r="A104" s="5"/>
      <c r="B104" s="13" t="s">
        <v>54</v>
      </c>
      <c r="C104" s="19">
        <v>79.647641100000001</v>
      </c>
      <c r="D104" s="19">
        <v>78.811128800000006</v>
      </c>
      <c r="E104" s="19">
        <v>77.272448100000005</v>
      </c>
      <c r="F104" s="19">
        <v>82.033229700000007</v>
      </c>
      <c r="G104" s="19">
        <v>76.166589599999995</v>
      </c>
      <c r="H104" s="19">
        <v>102.599458</v>
      </c>
      <c r="I104" s="19">
        <v>105.496357</v>
      </c>
      <c r="J104" s="19">
        <v>101.237453</v>
      </c>
      <c r="K104" s="19">
        <v>123.996234</v>
      </c>
      <c r="L104" s="19">
        <v>66.682583500000007</v>
      </c>
      <c r="M104" s="19">
        <v>83.445880599999995</v>
      </c>
      <c r="N104" s="19">
        <v>93.367855199999994</v>
      </c>
      <c r="O104" s="19">
        <v>86.685695699999997</v>
      </c>
      <c r="P104" s="19">
        <v>91.310591400000007</v>
      </c>
      <c r="Q104" s="19">
        <v>95.395063399999998</v>
      </c>
      <c r="R104" s="19">
        <v>0</v>
      </c>
      <c r="S104" s="19">
        <v>72.297153699999996</v>
      </c>
      <c r="T104" s="19">
        <v>43.763457899999999</v>
      </c>
      <c r="U104" s="19">
        <v>4.8918788500000003</v>
      </c>
      <c r="V104" s="19">
        <v>103.81712</v>
      </c>
      <c r="W104" s="19">
        <v>85.2893866</v>
      </c>
      <c r="X104" s="19">
        <v>71.280783499999998</v>
      </c>
      <c r="Y104" s="19"/>
      <c r="Z104" s="19"/>
      <c r="AA104" s="20">
        <f t="shared" si="8"/>
        <v>78.431272256818175</v>
      </c>
      <c r="AB104" s="21">
        <f t="shared" si="9"/>
        <v>6.3080439625226559</v>
      </c>
      <c r="AC104" s="39"/>
    </row>
    <row r="105" spans="1:31" ht="19" x14ac:dyDescent="0.25">
      <c r="A105" s="5"/>
      <c r="B105" s="13" t="s">
        <v>55</v>
      </c>
      <c r="C105" s="19">
        <v>88.800744399999999</v>
      </c>
      <c r="D105" s="19">
        <v>86.9798653</v>
      </c>
      <c r="E105" s="19">
        <v>87.753798000000003</v>
      </c>
      <c r="F105" s="19">
        <v>92.445518899999996</v>
      </c>
      <c r="G105" s="19">
        <v>82.629588100000007</v>
      </c>
      <c r="H105" s="19">
        <v>113.099553</v>
      </c>
      <c r="I105" s="19">
        <v>112.143567</v>
      </c>
      <c r="J105" s="19">
        <v>109.432886</v>
      </c>
      <c r="K105" s="19">
        <v>133.59088600000001</v>
      </c>
      <c r="L105" s="19">
        <v>79.013274300000006</v>
      </c>
      <c r="M105" s="19">
        <v>91.559263200000004</v>
      </c>
      <c r="N105" s="19">
        <v>103.16072800000001</v>
      </c>
      <c r="O105" s="19">
        <v>92.516632799999996</v>
      </c>
      <c r="P105" s="19">
        <v>99.675198100000003</v>
      </c>
      <c r="Q105" s="19">
        <v>105.038622</v>
      </c>
      <c r="R105" s="19">
        <v>53.639226200000003</v>
      </c>
      <c r="S105" s="19">
        <v>79.159343300000003</v>
      </c>
      <c r="T105" s="19">
        <v>57.914246300000002</v>
      </c>
      <c r="U105" s="19">
        <v>59.522045599999998</v>
      </c>
      <c r="V105" s="19">
        <v>111.802933</v>
      </c>
      <c r="W105" s="19">
        <v>92.748493199999999</v>
      </c>
      <c r="X105" s="19">
        <v>76.954702299999994</v>
      </c>
      <c r="Y105" s="19"/>
      <c r="Z105" s="19"/>
      <c r="AA105" s="20">
        <f t="shared" si="8"/>
        <v>91.344596136363634</v>
      </c>
      <c r="AB105" s="21">
        <f t="shared" si="9"/>
        <v>4.1642259158327839</v>
      </c>
      <c r="AC105" s="39"/>
    </row>
    <row r="106" spans="1:31" ht="19" x14ac:dyDescent="0.25">
      <c r="A106" s="5"/>
      <c r="B106" s="13" t="s">
        <v>56</v>
      </c>
      <c r="C106" s="19">
        <v>96.548643200000001</v>
      </c>
      <c r="D106" s="19">
        <v>96.521308099999999</v>
      </c>
      <c r="E106" s="19">
        <v>97.854944399999994</v>
      </c>
      <c r="F106" s="19">
        <v>102.03303099999999</v>
      </c>
      <c r="G106" s="19">
        <v>90.324179999999998</v>
      </c>
      <c r="H106" s="19">
        <v>122.626058</v>
      </c>
      <c r="I106" s="19">
        <v>122.820635</v>
      </c>
      <c r="J106" s="19">
        <v>115.716279</v>
      </c>
      <c r="K106" s="19">
        <v>145.88655800000001</v>
      </c>
      <c r="L106" s="19">
        <v>86.442138</v>
      </c>
      <c r="M106" s="19">
        <v>100.59864899999999</v>
      </c>
      <c r="N106" s="19">
        <v>110.129587</v>
      </c>
      <c r="O106" s="19">
        <v>98.405604299999993</v>
      </c>
      <c r="P106" s="19">
        <v>106.434246</v>
      </c>
      <c r="Q106" s="19">
        <v>113.560158</v>
      </c>
      <c r="R106" s="19">
        <v>63.6167339</v>
      </c>
      <c r="S106" s="19">
        <v>84.578606899999997</v>
      </c>
      <c r="T106" s="19">
        <v>69.062731900000003</v>
      </c>
      <c r="U106" s="19">
        <v>65.6731573</v>
      </c>
      <c r="V106" s="19">
        <v>119.397232</v>
      </c>
      <c r="W106" s="19">
        <v>98.557380199999997</v>
      </c>
      <c r="X106" s="19">
        <v>92.334050500000004</v>
      </c>
      <c r="Y106" s="19"/>
      <c r="Z106" s="19"/>
      <c r="AA106" s="20">
        <f t="shared" si="8"/>
        <v>99.960086895454566</v>
      </c>
      <c r="AB106" s="21">
        <f t="shared" si="9"/>
        <v>4.2027465471411594</v>
      </c>
      <c r="AC106" s="39"/>
    </row>
    <row r="107" spans="1:31" ht="19" x14ac:dyDescent="0.25">
      <c r="A107" s="7"/>
      <c r="B107" s="24" t="s">
        <v>57</v>
      </c>
      <c r="C107" s="25">
        <v>104.94966100000001</v>
      </c>
      <c r="D107" s="25">
        <v>101.642135</v>
      </c>
      <c r="E107" s="25">
        <v>104.64588000000001</v>
      </c>
      <c r="F107" s="25">
        <v>112.477721</v>
      </c>
      <c r="G107" s="25">
        <v>96.058066999999994</v>
      </c>
      <c r="H107" s="25">
        <v>131.627791</v>
      </c>
      <c r="I107" s="25">
        <v>130.01140100000001</v>
      </c>
      <c r="J107" s="25">
        <v>125.154803</v>
      </c>
      <c r="K107" s="25">
        <v>156.36984799999999</v>
      </c>
      <c r="L107" s="25">
        <v>94.972320300000007</v>
      </c>
      <c r="M107" s="25">
        <v>105.14743799999999</v>
      </c>
      <c r="N107" s="25">
        <v>117.362487</v>
      </c>
      <c r="O107" s="25">
        <v>104.26583100000001</v>
      </c>
      <c r="P107" s="25">
        <v>111.5851</v>
      </c>
      <c r="Q107" s="25">
        <v>121.946535</v>
      </c>
      <c r="R107" s="25">
        <v>76.485714400000006</v>
      </c>
      <c r="S107" s="25">
        <v>90.856718299999997</v>
      </c>
      <c r="T107" s="25">
        <v>79.257535799999999</v>
      </c>
      <c r="U107" s="25">
        <v>73.122422700000001</v>
      </c>
      <c r="V107" s="25">
        <v>126.16576499999999</v>
      </c>
      <c r="W107" s="25">
        <v>103.503849</v>
      </c>
      <c r="X107" s="25">
        <v>108.007997</v>
      </c>
      <c r="Y107" s="25"/>
      <c r="Z107" s="25"/>
      <c r="AA107" s="26">
        <f t="shared" si="8"/>
        <v>107.98259184090911</v>
      </c>
      <c r="AB107" s="27">
        <f t="shared" si="9"/>
        <v>4.1786350735698576</v>
      </c>
      <c r="AC107" s="39"/>
    </row>
    <row r="108" spans="1:31" x14ac:dyDescent="0.2">
      <c r="A108" s="13"/>
      <c r="B108" s="35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6"/>
    </row>
    <row r="109" spans="1:31" x14ac:dyDescent="0.2">
      <c r="A109" s="13"/>
      <c r="B109" s="35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6"/>
    </row>
    <row r="110" spans="1:31" x14ac:dyDescent="0.2">
      <c r="A110" s="13"/>
      <c r="B110" s="35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6"/>
    </row>
    <row r="111" spans="1:31" ht="17" thickBot="1" x14ac:dyDescent="0.25">
      <c r="A111" s="14" t="s">
        <v>6</v>
      </c>
      <c r="B111" s="14" t="s">
        <v>7</v>
      </c>
      <c r="C111" s="15" t="s">
        <v>151</v>
      </c>
      <c r="D111" s="15" t="s">
        <v>152</v>
      </c>
      <c r="E111" s="15" t="s">
        <v>153</v>
      </c>
      <c r="F111" s="15" t="s">
        <v>154</v>
      </c>
      <c r="G111" s="15" t="s">
        <v>155</v>
      </c>
      <c r="H111" s="15" t="s">
        <v>156</v>
      </c>
      <c r="I111" s="15" t="s">
        <v>157</v>
      </c>
      <c r="J111" s="15" t="s">
        <v>158</v>
      </c>
      <c r="K111" s="15" t="s">
        <v>159</v>
      </c>
      <c r="L111" s="15" t="s">
        <v>160</v>
      </c>
      <c r="M111" s="15" t="s">
        <v>161</v>
      </c>
      <c r="N111" s="15" t="s">
        <v>162</v>
      </c>
      <c r="O111" s="15" t="s">
        <v>163</v>
      </c>
      <c r="P111" s="15" t="s">
        <v>164</v>
      </c>
      <c r="Q111" s="15" t="s">
        <v>165</v>
      </c>
      <c r="R111" s="15"/>
      <c r="S111" s="16"/>
      <c r="T111" s="15"/>
      <c r="U111" s="15"/>
      <c r="V111" s="16"/>
      <c r="W111" s="15"/>
      <c r="X111" s="15"/>
      <c r="Y111" s="15"/>
      <c r="Z111" s="15"/>
      <c r="AA111" s="32" t="s">
        <v>37</v>
      </c>
      <c r="AB111" s="18" t="s">
        <v>38</v>
      </c>
    </row>
    <row r="112" spans="1:31" ht="20" thickTop="1" x14ac:dyDescent="0.25">
      <c r="A112" s="13" t="s">
        <v>88</v>
      </c>
      <c r="B112" s="13" t="s">
        <v>40</v>
      </c>
      <c r="C112" s="19"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0</v>
      </c>
      <c r="Q112" s="19">
        <v>0</v>
      </c>
      <c r="R112" s="39"/>
      <c r="S112" s="39"/>
      <c r="V112" s="39"/>
      <c r="W112" s="39"/>
      <c r="X112" s="39"/>
      <c r="Y112" s="39"/>
      <c r="Z112" s="39"/>
      <c r="AA112" s="20">
        <f>AVERAGE(C112:Q112)</f>
        <v>0</v>
      </c>
      <c r="AB112" s="21">
        <f>STDEV(C112:Q112)/SQRT(COUNT(C112:Q112))</f>
        <v>0</v>
      </c>
      <c r="AC112" s="39"/>
      <c r="AD112" s="39"/>
      <c r="AE112" s="39"/>
    </row>
    <row r="113" spans="1:31" ht="19" x14ac:dyDescent="0.25">
      <c r="A113" s="13"/>
      <c r="B113" s="13" t="s">
        <v>41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19">
        <v>0</v>
      </c>
      <c r="R113" s="39"/>
      <c r="S113" s="39"/>
      <c r="V113" s="39"/>
      <c r="W113" s="39"/>
      <c r="X113" s="39"/>
      <c r="Y113" s="39"/>
      <c r="Z113" s="39"/>
      <c r="AA113" s="20">
        <f t="shared" ref="AA113:AA129" si="10">AVERAGE(C113:Q113)</f>
        <v>0</v>
      </c>
      <c r="AB113" s="21">
        <f t="shared" ref="AB113:AB129" si="11">STDEV(C113:Q113)/SQRT(COUNT(C113:Q113))</f>
        <v>0</v>
      </c>
      <c r="AC113" s="39"/>
      <c r="AD113" s="39"/>
      <c r="AE113" s="39"/>
    </row>
    <row r="114" spans="1:31" ht="19" x14ac:dyDescent="0.25">
      <c r="A114" s="13"/>
      <c r="B114" s="13" t="s">
        <v>42</v>
      </c>
      <c r="C114" s="19">
        <v>0</v>
      </c>
      <c r="D114" s="19">
        <v>0</v>
      </c>
      <c r="E114" s="19">
        <v>0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39"/>
      <c r="S114" s="39"/>
      <c r="V114" s="39"/>
      <c r="W114" s="39"/>
      <c r="X114" s="39"/>
      <c r="Y114" s="39"/>
      <c r="Z114" s="39"/>
      <c r="AA114" s="20">
        <f t="shared" si="10"/>
        <v>0</v>
      </c>
      <c r="AB114" s="21">
        <f t="shared" si="11"/>
        <v>0</v>
      </c>
      <c r="AC114" s="39"/>
      <c r="AD114" s="39"/>
      <c r="AE114" s="39"/>
    </row>
    <row r="115" spans="1:31" ht="19" x14ac:dyDescent="0.25">
      <c r="A115" s="13"/>
      <c r="B115" s="13" t="s">
        <v>43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39"/>
      <c r="S115" s="39"/>
      <c r="V115" s="39"/>
      <c r="W115" s="39"/>
      <c r="X115" s="39"/>
      <c r="Y115" s="39"/>
      <c r="Z115" s="39"/>
      <c r="AA115" s="20">
        <f t="shared" si="10"/>
        <v>0</v>
      </c>
      <c r="AB115" s="21">
        <f t="shared" si="11"/>
        <v>0</v>
      </c>
      <c r="AC115" s="39"/>
      <c r="AD115" s="39"/>
      <c r="AE115" s="39"/>
    </row>
    <row r="116" spans="1:31" ht="19" x14ac:dyDescent="0.25">
      <c r="A116" s="13"/>
      <c r="B116" s="13" t="s">
        <v>44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  <c r="H116" s="19">
        <v>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19">
        <v>0</v>
      </c>
      <c r="R116" s="39"/>
      <c r="S116" s="39"/>
      <c r="V116" s="39"/>
      <c r="W116" s="39"/>
      <c r="X116" s="39"/>
      <c r="Y116" s="39"/>
      <c r="Z116" s="39"/>
      <c r="AA116" s="20">
        <f t="shared" si="10"/>
        <v>0</v>
      </c>
      <c r="AB116" s="21">
        <f t="shared" si="11"/>
        <v>0</v>
      </c>
      <c r="AC116" s="39"/>
      <c r="AD116" s="39"/>
      <c r="AE116" s="39"/>
    </row>
    <row r="117" spans="1:31" ht="19" x14ac:dyDescent="0.25">
      <c r="A117" s="13"/>
      <c r="B117" s="13" t="s">
        <v>45</v>
      </c>
      <c r="C117" s="19">
        <v>0</v>
      </c>
      <c r="D117" s="19">
        <v>25.253495900000001</v>
      </c>
      <c r="E117" s="19">
        <v>0</v>
      </c>
      <c r="F117" s="19">
        <v>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19">
        <v>0</v>
      </c>
      <c r="P117" s="19">
        <v>0</v>
      </c>
      <c r="Q117" s="19">
        <v>0</v>
      </c>
      <c r="R117" s="39"/>
      <c r="S117" s="39"/>
      <c r="V117" s="39"/>
      <c r="W117" s="39"/>
      <c r="X117" s="39"/>
      <c r="Y117" s="39"/>
      <c r="Z117" s="39"/>
      <c r="AA117" s="20">
        <f t="shared" si="10"/>
        <v>1.6835663933333334</v>
      </c>
      <c r="AB117" s="21">
        <f t="shared" si="11"/>
        <v>1.6835663933333334</v>
      </c>
      <c r="AC117" s="39"/>
      <c r="AD117" s="39"/>
      <c r="AE117" s="39"/>
    </row>
    <row r="118" spans="1:31" ht="19" x14ac:dyDescent="0.25">
      <c r="A118" s="13"/>
      <c r="B118" s="13" t="s">
        <v>46</v>
      </c>
      <c r="C118" s="19">
        <v>0</v>
      </c>
      <c r="D118" s="19">
        <v>53.227432100000001</v>
      </c>
      <c r="E118" s="19">
        <v>0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20.433167600000001</v>
      </c>
      <c r="M118" s="19">
        <v>0</v>
      </c>
      <c r="N118" s="19">
        <v>0</v>
      </c>
      <c r="O118" s="19">
        <v>0</v>
      </c>
      <c r="P118" s="19">
        <v>0</v>
      </c>
      <c r="Q118" s="19">
        <v>0</v>
      </c>
      <c r="R118" s="39"/>
      <c r="S118" s="39"/>
      <c r="V118" s="39"/>
      <c r="W118" s="39"/>
      <c r="X118" s="39"/>
      <c r="Y118" s="39"/>
      <c r="Z118" s="39"/>
      <c r="AA118" s="20">
        <f t="shared" si="10"/>
        <v>4.9107066466666671</v>
      </c>
      <c r="AB118" s="21">
        <f t="shared" si="11"/>
        <v>3.7090290537869866</v>
      </c>
      <c r="AC118" s="39"/>
      <c r="AD118" s="39"/>
      <c r="AE118" s="39"/>
    </row>
    <row r="119" spans="1:31" ht="19" x14ac:dyDescent="0.25">
      <c r="A119" s="13"/>
      <c r="B119" s="13" t="s">
        <v>47</v>
      </c>
      <c r="C119" s="19">
        <v>0</v>
      </c>
      <c r="D119" s="19">
        <v>73.665056800000002</v>
      </c>
      <c r="E119" s="19">
        <v>33.549728100000003</v>
      </c>
      <c r="F119" s="19">
        <v>0</v>
      </c>
      <c r="G119" s="19">
        <v>1.676727029</v>
      </c>
      <c r="H119" s="19">
        <v>0</v>
      </c>
      <c r="I119" s="19">
        <v>0</v>
      </c>
      <c r="J119" s="19">
        <v>0</v>
      </c>
      <c r="K119" s="19">
        <v>0</v>
      </c>
      <c r="L119" s="19">
        <v>37.907407900000003</v>
      </c>
      <c r="M119" s="19">
        <v>0</v>
      </c>
      <c r="N119" s="19">
        <v>0</v>
      </c>
      <c r="O119" s="19">
        <v>0</v>
      </c>
      <c r="P119" s="19">
        <v>0</v>
      </c>
      <c r="Q119" s="19">
        <v>0</v>
      </c>
      <c r="R119" s="39"/>
      <c r="S119" s="39"/>
      <c r="V119" s="39"/>
      <c r="W119" s="39"/>
      <c r="X119" s="39"/>
      <c r="Y119" s="39"/>
      <c r="Z119" s="39"/>
      <c r="AA119" s="20">
        <f t="shared" si="10"/>
        <v>9.7865946552666685</v>
      </c>
      <c r="AB119" s="21">
        <f t="shared" si="11"/>
        <v>5.5870796153610849</v>
      </c>
      <c r="AC119" s="39"/>
      <c r="AD119" s="39"/>
      <c r="AE119" s="39"/>
    </row>
    <row r="120" spans="1:31" ht="19" x14ac:dyDescent="0.25">
      <c r="A120" s="13"/>
      <c r="B120" s="13" t="s">
        <v>48</v>
      </c>
      <c r="C120" s="19">
        <v>0</v>
      </c>
      <c r="D120" s="19">
        <v>89.223462699999999</v>
      </c>
      <c r="E120" s="19">
        <v>47.789560999999999</v>
      </c>
      <c r="F120" s="19">
        <v>0</v>
      </c>
      <c r="G120" s="19">
        <v>35.410183859999997</v>
      </c>
      <c r="H120" s="19">
        <v>0</v>
      </c>
      <c r="I120" s="19">
        <v>20.408163299999998</v>
      </c>
      <c r="J120" s="19">
        <v>0</v>
      </c>
      <c r="K120" s="19">
        <v>0</v>
      </c>
      <c r="L120" s="19">
        <v>54.7050543</v>
      </c>
      <c r="M120" s="19">
        <v>27.6770052</v>
      </c>
      <c r="N120" s="19">
        <v>0</v>
      </c>
      <c r="O120" s="19">
        <v>0</v>
      </c>
      <c r="P120" s="19">
        <v>0</v>
      </c>
      <c r="Q120" s="19">
        <v>0</v>
      </c>
      <c r="R120" s="39"/>
      <c r="S120" s="39"/>
      <c r="V120" s="39"/>
      <c r="W120" s="39"/>
      <c r="X120" s="39"/>
      <c r="Y120" s="39"/>
      <c r="Z120" s="39"/>
      <c r="AA120" s="20">
        <f t="shared" si="10"/>
        <v>18.347562024000002</v>
      </c>
      <c r="AB120" s="21">
        <f t="shared" si="11"/>
        <v>7.1127674563382515</v>
      </c>
      <c r="AC120" s="39"/>
      <c r="AD120" s="39"/>
      <c r="AE120" s="39"/>
    </row>
    <row r="121" spans="1:31" ht="19" x14ac:dyDescent="0.25">
      <c r="A121" s="13"/>
      <c r="B121" s="13" t="s">
        <v>49</v>
      </c>
      <c r="C121" s="19">
        <v>0</v>
      </c>
      <c r="D121" s="19">
        <v>103.72978500000001</v>
      </c>
      <c r="E121" s="19">
        <v>59.9937495</v>
      </c>
      <c r="F121" s="19">
        <v>37.090651200000003</v>
      </c>
      <c r="G121" s="19">
        <v>57.879595080000001</v>
      </c>
      <c r="H121" s="19">
        <v>30.298919699999999</v>
      </c>
      <c r="I121" s="19">
        <v>44.524376500000002</v>
      </c>
      <c r="J121" s="19">
        <v>40.082809400000002</v>
      </c>
      <c r="K121" s="19">
        <v>0</v>
      </c>
      <c r="L121" s="19">
        <v>67.992509299999995</v>
      </c>
      <c r="M121" s="19">
        <v>50.4711249</v>
      </c>
      <c r="N121" s="19">
        <v>81.906710599999997</v>
      </c>
      <c r="O121" s="19">
        <v>0</v>
      </c>
      <c r="P121" s="19">
        <v>0</v>
      </c>
      <c r="Q121" s="19">
        <v>0</v>
      </c>
      <c r="R121" s="39"/>
      <c r="S121" s="39"/>
      <c r="V121" s="39"/>
      <c r="W121" s="39"/>
      <c r="X121" s="39"/>
      <c r="Y121" s="39"/>
      <c r="Z121" s="39"/>
      <c r="AA121" s="20">
        <f t="shared" si="10"/>
        <v>38.264682078666667</v>
      </c>
      <c r="AB121" s="21">
        <f t="shared" si="11"/>
        <v>8.5935177805992797</v>
      </c>
      <c r="AC121" s="39"/>
      <c r="AD121" s="39"/>
      <c r="AE121" s="39"/>
    </row>
    <row r="122" spans="1:31" ht="19" x14ac:dyDescent="0.25">
      <c r="A122" s="13"/>
      <c r="B122" s="13" t="s">
        <v>50</v>
      </c>
      <c r="C122" s="19">
        <v>0</v>
      </c>
      <c r="D122" s="19">
        <v>114.329562</v>
      </c>
      <c r="E122" s="19">
        <v>71.801344099999994</v>
      </c>
      <c r="F122" s="19">
        <v>65.108954100000005</v>
      </c>
      <c r="G122" s="19">
        <v>75.702401109999997</v>
      </c>
      <c r="H122" s="19">
        <v>42.464084200000002</v>
      </c>
      <c r="I122" s="19">
        <v>55.602329300000001</v>
      </c>
      <c r="J122" s="19">
        <v>54.970704300000001</v>
      </c>
      <c r="K122" s="19">
        <v>0</v>
      </c>
      <c r="L122" s="19">
        <v>77.991234500000004</v>
      </c>
      <c r="M122" s="19">
        <v>64.107731299999998</v>
      </c>
      <c r="N122" s="19">
        <v>97.146423400000003</v>
      </c>
      <c r="O122" s="19">
        <v>0</v>
      </c>
      <c r="P122" s="19">
        <v>0</v>
      </c>
      <c r="Q122" s="19">
        <v>14.8442408</v>
      </c>
      <c r="R122" s="39"/>
      <c r="S122" s="39"/>
      <c r="V122" s="39"/>
      <c r="W122" s="39"/>
      <c r="X122" s="39"/>
      <c r="Y122" s="39"/>
      <c r="Z122" s="39"/>
      <c r="AA122" s="20">
        <f t="shared" si="10"/>
        <v>48.93793394066666</v>
      </c>
      <c r="AB122" s="21">
        <f t="shared" si="11"/>
        <v>9.7686815558102342</v>
      </c>
      <c r="AC122" s="39"/>
      <c r="AD122" s="39"/>
      <c r="AE122" s="39"/>
    </row>
    <row r="123" spans="1:31" ht="19" x14ac:dyDescent="0.25">
      <c r="A123" s="13"/>
      <c r="B123" s="13" t="s">
        <v>51</v>
      </c>
      <c r="C123" s="19">
        <v>0</v>
      </c>
      <c r="D123" s="19">
        <v>124.90782900000001</v>
      </c>
      <c r="E123" s="19">
        <v>82.082822100000001</v>
      </c>
      <c r="F123" s="19">
        <v>83.675276499999995</v>
      </c>
      <c r="G123" s="19">
        <v>90.4944244</v>
      </c>
      <c r="H123" s="19">
        <v>55.525290499999997</v>
      </c>
      <c r="I123" s="19">
        <v>64.398952100000002</v>
      </c>
      <c r="J123" s="19">
        <v>67.983067300000002</v>
      </c>
      <c r="K123" s="19">
        <v>41.765953400000001</v>
      </c>
      <c r="L123" s="19">
        <v>89.877688800000001</v>
      </c>
      <c r="M123" s="19">
        <v>77.423557099999996</v>
      </c>
      <c r="N123" s="19">
        <v>115.43091800000001</v>
      </c>
      <c r="O123" s="19">
        <v>40.800343300000002</v>
      </c>
      <c r="P123" s="19">
        <v>43.188598399999997</v>
      </c>
      <c r="Q123" s="19">
        <v>43.340380199999998</v>
      </c>
      <c r="R123" s="39"/>
      <c r="S123" s="39"/>
      <c r="V123" s="39"/>
      <c r="W123" s="39"/>
      <c r="X123" s="39"/>
      <c r="Y123" s="39"/>
      <c r="Z123" s="39"/>
      <c r="AA123" s="20">
        <f t="shared" si="10"/>
        <v>68.059673406666676</v>
      </c>
      <c r="AB123" s="21">
        <f t="shared" si="11"/>
        <v>8.2951364981792377</v>
      </c>
      <c r="AC123" s="39"/>
      <c r="AD123" s="39"/>
      <c r="AE123" s="39"/>
    </row>
    <row r="124" spans="1:31" ht="19" x14ac:dyDescent="0.25">
      <c r="A124" s="13"/>
      <c r="B124" s="13" t="s">
        <v>52</v>
      </c>
      <c r="C124" s="19">
        <v>1.88608072</v>
      </c>
      <c r="D124" s="19">
        <v>132.74659299999999</v>
      </c>
      <c r="E124" s="19">
        <v>92.975121900000005</v>
      </c>
      <c r="F124" s="19">
        <v>96.372615199999998</v>
      </c>
      <c r="G124" s="19">
        <v>102.65744170000001</v>
      </c>
      <c r="H124" s="19">
        <v>67.401646600000007</v>
      </c>
      <c r="I124" s="19">
        <v>72.524791699999994</v>
      </c>
      <c r="J124" s="19">
        <v>78.808738599999998</v>
      </c>
      <c r="K124" s="19">
        <v>69.264744300000004</v>
      </c>
      <c r="L124" s="19">
        <v>95.059813700000007</v>
      </c>
      <c r="M124" s="19">
        <v>88.086381599999996</v>
      </c>
      <c r="N124" s="19">
        <v>131.27433400000001</v>
      </c>
      <c r="O124" s="19">
        <v>56.892404200000001</v>
      </c>
      <c r="P124" s="19">
        <v>56.1154157</v>
      </c>
      <c r="Q124" s="19">
        <v>60.056715199999999</v>
      </c>
      <c r="R124" s="39"/>
      <c r="S124" s="39"/>
      <c r="V124" s="39"/>
      <c r="W124" s="39"/>
      <c r="X124" s="39"/>
      <c r="Y124" s="39"/>
      <c r="Z124" s="39"/>
      <c r="AA124" s="20">
        <f t="shared" si="10"/>
        <v>80.141522541333359</v>
      </c>
      <c r="AB124" s="21">
        <f t="shared" si="11"/>
        <v>8.334706244711974</v>
      </c>
      <c r="AC124" s="39"/>
      <c r="AD124" s="39"/>
      <c r="AE124" s="39"/>
    </row>
    <row r="125" spans="1:31" ht="19" x14ac:dyDescent="0.25">
      <c r="A125" s="13"/>
      <c r="B125" s="13" t="s">
        <v>53</v>
      </c>
      <c r="C125" s="19">
        <v>27.819660200000001</v>
      </c>
      <c r="D125" s="19">
        <v>140.660113</v>
      </c>
      <c r="E125" s="19">
        <v>103.08602399999999</v>
      </c>
      <c r="F125" s="19">
        <v>106.68343299999999</v>
      </c>
      <c r="G125" s="19">
        <v>113.3613242</v>
      </c>
      <c r="H125" s="19">
        <v>79.868403299999997</v>
      </c>
      <c r="I125" s="19">
        <v>80.710664800000004</v>
      </c>
      <c r="J125" s="19">
        <v>87.831540500000003</v>
      </c>
      <c r="K125" s="19">
        <v>87.813956200000007</v>
      </c>
      <c r="L125" s="19">
        <v>103.409507</v>
      </c>
      <c r="M125" s="19">
        <v>97.035502399999999</v>
      </c>
      <c r="N125" s="19">
        <v>146.97480400000001</v>
      </c>
      <c r="O125" s="19">
        <v>69.867412299999998</v>
      </c>
      <c r="P125" s="19">
        <v>66.602194600000004</v>
      </c>
      <c r="Q125" s="19">
        <v>78.004803800000005</v>
      </c>
      <c r="R125" s="39"/>
      <c r="S125" s="39"/>
      <c r="V125" s="39"/>
      <c r="W125" s="39"/>
      <c r="X125" s="39"/>
      <c r="Y125" s="39"/>
      <c r="Z125" s="39"/>
      <c r="AA125" s="20">
        <f t="shared" si="10"/>
        <v>92.648622886666672</v>
      </c>
      <c r="AB125" s="21">
        <f t="shared" si="11"/>
        <v>7.588673474660113</v>
      </c>
      <c r="AC125" s="39"/>
      <c r="AD125" s="39"/>
      <c r="AE125" s="39"/>
    </row>
    <row r="126" spans="1:31" ht="19" x14ac:dyDescent="0.25">
      <c r="A126" s="13"/>
      <c r="B126" s="13" t="s">
        <v>54</v>
      </c>
      <c r="C126" s="19">
        <v>46.908812099999999</v>
      </c>
      <c r="D126" s="19">
        <v>146.81132400000001</v>
      </c>
      <c r="E126" s="19">
        <v>112.487126</v>
      </c>
      <c r="F126" s="19">
        <v>113.405725</v>
      </c>
      <c r="G126" s="19">
        <v>121.3694378</v>
      </c>
      <c r="H126" s="19">
        <v>89.1454466</v>
      </c>
      <c r="I126" s="19">
        <v>89.2972307</v>
      </c>
      <c r="J126" s="19">
        <v>96.154606400000006</v>
      </c>
      <c r="K126" s="19">
        <v>101.11145</v>
      </c>
      <c r="L126" s="19">
        <v>108.906288</v>
      </c>
      <c r="M126" s="19">
        <v>105.02866</v>
      </c>
      <c r="N126" s="19">
        <v>158.200973</v>
      </c>
      <c r="O126" s="19">
        <v>77.9938121</v>
      </c>
      <c r="P126" s="19">
        <v>76.040420699999999</v>
      </c>
      <c r="Q126" s="19">
        <v>90.251869200000002</v>
      </c>
      <c r="R126" s="39"/>
      <c r="S126" s="39"/>
      <c r="V126" s="39"/>
      <c r="W126" s="39"/>
      <c r="X126" s="39"/>
      <c r="Y126" s="39"/>
      <c r="Z126" s="39"/>
      <c r="AA126" s="20">
        <f t="shared" si="10"/>
        <v>102.20754544</v>
      </c>
      <c r="AB126" s="21">
        <f t="shared" si="11"/>
        <v>7.1123251517773047</v>
      </c>
      <c r="AC126" s="39"/>
      <c r="AD126" s="39"/>
      <c r="AE126" s="39"/>
    </row>
    <row r="127" spans="1:31" ht="19" x14ac:dyDescent="0.25">
      <c r="A127" s="13"/>
      <c r="B127" s="13" t="s">
        <v>55</v>
      </c>
      <c r="C127" s="19">
        <v>59.934091899999999</v>
      </c>
      <c r="D127" s="19">
        <v>153.13763800000001</v>
      </c>
      <c r="E127" s="19">
        <v>122.589637</v>
      </c>
      <c r="F127" s="19">
        <v>121.568349</v>
      </c>
      <c r="G127" s="19">
        <v>128.15650909999999</v>
      </c>
      <c r="H127" s="19">
        <v>99.431905799999996</v>
      </c>
      <c r="I127" s="19">
        <v>93.273850199999998</v>
      </c>
      <c r="J127" s="19">
        <v>103.963408</v>
      </c>
      <c r="K127" s="19">
        <v>111.13</v>
      </c>
      <c r="L127" s="19">
        <v>114.63054200000001</v>
      </c>
      <c r="M127" s="19">
        <v>112.159975</v>
      </c>
      <c r="N127" s="19">
        <v>169.68550400000001</v>
      </c>
      <c r="O127" s="19">
        <v>87.236635000000007</v>
      </c>
      <c r="P127" s="19">
        <v>83.1443881</v>
      </c>
      <c r="Q127" s="19">
        <v>105.499949</v>
      </c>
      <c r="R127" s="39"/>
      <c r="S127" s="39"/>
      <c r="V127" s="39"/>
      <c r="W127" s="39"/>
      <c r="X127" s="39"/>
      <c r="Y127" s="39"/>
      <c r="Z127" s="39"/>
      <c r="AA127" s="20">
        <f t="shared" si="10"/>
        <v>111.03615880666666</v>
      </c>
      <c r="AB127" s="21">
        <f t="shared" si="11"/>
        <v>6.986588870934356</v>
      </c>
      <c r="AC127" s="39"/>
      <c r="AD127" s="39"/>
      <c r="AE127" s="39"/>
    </row>
    <row r="128" spans="1:31" ht="19" x14ac:dyDescent="0.25">
      <c r="A128" s="13"/>
      <c r="B128" s="13" t="s">
        <v>56</v>
      </c>
      <c r="C128" s="19">
        <v>70.624677899999995</v>
      </c>
      <c r="D128" s="19">
        <v>155.331502</v>
      </c>
      <c r="E128" s="19">
        <v>131.62192200000001</v>
      </c>
      <c r="F128" s="19">
        <v>126.63405299999999</v>
      </c>
      <c r="G128" s="19">
        <v>137.53213400000001</v>
      </c>
      <c r="H128" s="19">
        <v>108.01475499999999</v>
      </c>
      <c r="I128" s="19">
        <v>98.931056299999995</v>
      </c>
      <c r="J128" s="19">
        <v>112.957309</v>
      </c>
      <c r="K128" s="19">
        <v>118.850216</v>
      </c>
      <c r="L128" s="19">
        <v>118.81016700000001</v>
      </c>
      <c r="M128" s="19">
        <v>119.658564</v>
      </c>
      <c r="N128" s="19">
        <v>180.55178900000001</v>
      </c>
      <c r="O128" s="19">
        <v>96.245256400000002</v>
      </c>
      <c r="P128" s="19">
        <v>91.267117999999996</v>
      </c>
      <c r="Q128" s="19">
        <v>114.475521</v>
      </c>
      <c r="R128" s="39"/>
      <c r="S128" s="39"/>
      <c r="V128" s="39"/>
      <c r="W128" s="39"/>
      <c r="X128" s="39"/>
      <c r="Y128" s="39"/>
      <c r="Z128" s="39"/>
      <c r="AA128" s="20">
        <f t="shared" si="10"/>
        <v>118.76706937333337</v>
      </c>
      <c r="AB128" s="21">
        <f t="shared" si="11"/>
        <v>6.8580147022952227</v>
      </c>
      <c r="AC128" s="39"/>
      <c r="AD128" s="39"/>
      <c r="AE128" s="39"/>
    </row>
    <row r="129" spans="1:45" ht="19" x14ac:dyDescent="0.25">
      <c r="A129" s="24"/>
      <c r="B129" s="24" t="s">
        <v>57</v>
      </c>
      <c r="C129" s="25">
        <v>80.410081099999999</v>
      </c>
      <c r="D129" s="25">
        <v>157.55536000000001</v>
      </c>
      <c r="E129" s="25">
        <v>141.474132</v>
      </c>
      <c r="F129" s="25">
        <v>131.54350400000001</v>
      </c>
      <c r="G129" s="25">
        <v>143.34969219999999</v>
      </c>
      <c r="H129" s="25">
        <v>115.608576</v>
      </c>
      <c r="I129" s="25">
        <v>102.433466</v>
      </c>
      <c r="J129" s="25">
        <v>119.31160199999999</v>
      </c>
      <c r="K129" s="25">
        <v>126.213751</v>
      </c>
      <c r="L129" s="25">
        <v>121.675028</v>
      </c>
      <c r="M129" s="25">
        <v>127.77296699999999</v>
      </c>
      <c r="N129" s="25">
        <v>189.82584</v>
      </c>
      <c r="O129" s="25">
        <v>104.458382</v>
      </c>
      <c r="P129" s="25">
        <v>99.552266399999993</v>
      </c>
      <c r="Q129" s="25">
        <v>124.271169</v>
      </c>
      <c r="R129" s="43"/>
      <c r="S129" s="43"/>
      <c r="T129" s="44"/>
      <c r="U129" s="44"/>
      <c r="V129" s="43"/>
      <c r="W129" s="43"/>
      <c r="X129" s="43"/>
      <c r="Y129" s="43"/>
      <c r="Z129" s="43"/>
      <c r="AA129" s="26">
        <f t="shared" si="10"/>
        <v>125.69705444666668</v>
      </c>
      <c r="AB129" s="27">
        <f t="shared" si="11"/>
        <v>6.7662463476076553</v>
      </c>
      <c r="AC129" s="39"/>
      <c r="AD129" s="39"/>
      <c r="AE129" s="39"/>
    </row>
    <row r="130" spans="1:45" x14ac:dyDescent="0.2">
      <c r="B130" s="45"/>
    </row>
    <row r="132" spans="1:45" x14ac:dyDescent="0.2">
      <c r="A132" s="40" t="s">
        <v>166</v>
      </c>
    </row>
    <row r="133" spans="1:45" x14ac:dyDescent="0.2">
      <c r="A133" s="10"/>
      <c r="B133" s="10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1"/>
      <c r="AS133" s="2"/>
    </row>
    <row r="134" spans="1:45" x14ac:dyDescent="0.2">
      <c r="A134" s="13"/>
      <c r="B134" s="13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R134" s="9"/>
      <c r="AS134" s="6"/>
    </row>
    <row r="135" spans="1:45" ht="17" thickBot="1" x14ac:dyDescent="0.25">
      <c r="A135" s="14" t="s">
        <v>6</v>
      </c>
      <c r="B135" s="14" t="s">
        <v>7</v>
      </c>
      <c r="C135" s="15" t="s">
        <v>167</v>
      </c>
      <c r="D135" s="15" t="s">
        <v>168</v>
      </c>
      <c r="E135" s="15" t="s">
        <v>169</v>
      </c>
      <c r="F135" s="15" t="s">
        <v>170</v>
      </c>
      <c r="G135" s="15" t="s">
        <v>171</v>
      </c>
      <c r="H135" s="15" t="s">
        <v>172</v>
      </c>
      <c r="I135" s="15" t="s">
        <v>173</v>
      </c>
      <c r="J135" s="15" t="s">
        <v>174</v>
      </c>
      <c r="K135" s="15" t="s">
        <v>175</v>
      </c>
      <c r="L135" s="15" t="s">
        <v>176</v>
      </c>
      <c r="M135" s="15" t="s">
        <v>177</v>
      </c>
      <c r="N135" s="15" t="s">
        <v>178</v>
      </c>
      <c r="O135" s="15" t="s">
        <v>179</v>
      </c>
      <c r="P135" s="15" t="s">
        <v>180</v>
      </c>
      <c r="Q135" s="15" t="s">
        <v>181</v>
      </c>
      <c r="R135" s="15" t="s">
        <v>182</v>
      </c>
      <c r="S135" s="15" t="s">
        <v>183</v>
      </c>
      <c r="T135" s="15" t="s">
        <v>184</v>
      </c>
      <c r="U135" s="15" t="s">
        <v>185</v>
      </c>
      <c r="V135" s="15" t="s">
        <v>186</v>
      </c>
      <c r="W135" s="15" t="s">
        <v>187</v>
      </c>
      <c r="X135" s="15" t="s">
        <v>188</v>
      </c>
      <c r="Y135" s="15" t="s">
        <v>189</v>
      </c>
      <c r="Z135" s="15" t="s">
        <v>190</v>
      </c>
      <c r="AA135" s="15" t="s">
        <v>191</v>
      </c>
      <c r="AB135" s="15" t="s">
        <v>192</v>
      </c>
      <c r="AC135" s="15" t="s">
        <v>193</v>
      </c>
      <c r="AD135" s="15" t="s">
        <v>194</v>
      </c>
      <c r="AE135" s="15" t="s">
        <v>195</v>
      </c>
      <c r="AF135" s="15" t="s">
        <v>196</v>
      </c>
      <c r="AG135" s="15" t="s">
        <v>197</v>
      </c>
      <c r="AH135" s="15" t="s">
        <v>198</v>
      </c>
      <c r="AI135" s="15" t="s">
        <v>199</v>
      </c>
      <c r="AJ135" s="15" t="s">
        <v>200</v>
      </c>
      <c r="AK135" s="15" t="s">
        <v>201</v>
      </c>
      <c r="AL135" s="15" t="s">
        <v>202</v>
      </c>
      <c r="AM135" s="15" t="s">
        <v>203</v>
      </c>
      <c r="AN135" s="15"/>
      <c r="AO135" s="15"/>
      <c r="AP135" s="15"/>
      <c r="AQ135" s="15"/>
      <c r="AR135" s="17" t="s">
        <v>37</v>
      </c>
      <c r="AS135" s="18" t="s">
        <v>38</v>
      </c>
    </row>
    <row r="136" spans="1:45" ht="20" thickTop="1" x14ac:dyDescent="0.25">
      <c r="A136" s="13" t="s">
        <v>204</v>
      </c>
      <c r="B136" s="13" t="s">
        <v>40</v>
      </c>
      <c r="C136" s="19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0</v>
      </c>
      <c r="O136" s="19">
        <v>0</v>
      </c>
      <c r="P136" s="19">
        <v>0</v>
      </c>
      <c r="Q136" s="19">
        <v>0</v>
      </c>
      <c r="R136" s="19">
        <v>0</v>
      </c>
      <c r="S136" s="19">
        <v>0</v>
      </c>
      <c r="T136" s="19">
        <v>0</v>
      </c>
      <c r="U136" s="19">
        <v>0</v>
      </c>
      <c r="V136" s="19">
        <v>0</v>
      </c>
      <c r="W136" s="19">
        <v>0</v>
      </c>
      <c r="X136" s="19">
        <v>0</v>
      </c>
      <c r="Y136" s="19">
        <v>0</v>
      </c>
      <c r="Z136" s="19">
        <v>0</v>
      </c>
      <c r="AA136" s="19">
        <v>0</v>
      </c>
      <c r="AB136" s="19">
        <v>0</v>
      </c>
      <c r="AC136" s="19">
        <v>0</v>
      </c>
      <c r="AD136" s="19">
        <v>0</v>
      </c>
      <c r="AE136" s="19">
        <v>0</v>
      </c>
      <c r="AF136" s="19">
        <v>0</v>
      </c>
      <c r="AG136" s="19">
        <v>0</v>
      </c>
      <c r="AH136" s="19">
        <v>0</v>
      </c>
      <c r="AI136" s="19">
        <v>0</v>
      </c>
      <c r="AJ136" s="19">
        <v>0</v>
      </c>
      <c r="AK136" s="19">
        <v>0</v>
      </c>
      <c r="AL136" s="19">
        <v>0</v>
      </c>
      <c r="AM136" s="19">
        <v>0</v>
      </c>
      <c r="AN136" s="20"/>
      <c r="AO136" s="20"/>
      <c r="AP136" s="20"/>
      <c r="AQ136" s="20"/>
      <c r="AR136" s="20">
        <f>AVERAGE(C136:AM136)</f>
        <v>0</v>
      </c>
      <c r="AS136" s="21">
        <f>STDEV(C136:AM136)/SQRT(COUNT(C136:AM136))</f>
        <v>0</v>
      </c>
    </row>
    <row r="137" spans="1:45" ht="19" x14ac:dyDescent="0.25">
      <c r="A137" s="5"/>
      <c r="B137" s="13" t="s">
        <v>41</v>
      </c>
      <c r="C137" s="19">
        <v>0</v>
      </c>
      <c r="D137" s="19">
        <v>0</v>
      </c>
      <c r="E137" s="19">
        <v>0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  <c r="Q137" s="19">
        <v>0</v>
      </c>
      <c r="R137" s="19">
        <v>0</v>
      </c>
      <c r="S137" s="19">
        <v>0</v>
      </c>
      <c r="T137" s="19">
        <v>0</v>
      </c>
      <c r="U137" s="19">
        <v>0</v>
      </c>
      <c r="V137" s="19">
        <v>0</v>
      </c>
      <c r="W137" s="19">
        <v>0</v>
      </c>
      <c r="X137" s="19">
        <v>0</v>
      </c>
      <c r="Y137" s="19">
        <v>0</v>
      </c>
      <c r="Z137" s="19">
        <v>0</v>
      </c>
      <c r="AA137" s="19">
        <v>0</v>
      </c>
      <c r="AB137" s="19">
        <v>0</v>
      </c>
      <c r="AC137" s="19">
        <v>0</v>
      </c>
      <c r="AD137" s="19">
        <v>0</v>
      </c>
      <c r="AE137" s="19">
        <v>0</v>
      </c>
      <c r="AF137" s="19">
        <v>0</v>
      </c>
      <c r="AG137" s="19">
        <v>0</v>
      </c>
      <c r="AH137" s="19">
        <v>0</v>
      </c>
      <c r="AI137" s="19">
        <v>0</v>
      </c>
      <c r="AJ137" s="19">
        <v>0</v>
      </c>
      <c r="AK137" s="19">
        <v>0</v>
      </c>
      <c r="AL137" s="19">
        <v>0</v>
      </c>
      <c r="AM137" s="19">
        <v>0</v>
      </c>
      <c r="AN137" s="20"/>
      <c r="AO137" s="20"/>
      <c r="AP137" s="20"/>
      <c r="AQ137" s="20"/>
      <c r="AR137" s="20">
        <f t="shared" ref="AR137:AR146" si="12">AVERAGE(C137:AM137)</f>
        <v>0</v>
      </c>
      <c r="AS137" s="21">
        <f t="shared" ref="AS137:AS146" si="13">STDEV(C137:AM137)/SQRT(COUNT(C137:AM137))</f>
        <v>0</v>
      </c>
    </row>
    <row r="138" spans="1:45" ht="19" x14ac:dyDescent="0.25">
      <c r="A138" s="5"/>
      <c r="B138" s="13" t="s">
        <v>42</v>
      </c>
      <c r="C138" s="19">
        <v>12.1184124</v>
      </c>
      <c r="D138" s="19">
        <v>0</v>
      </c>
      <c r="E138" s="19">
        <v>0</v>
      </c>
      <c r="F138" s="19">
        <v>0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9">
        <v>0</v>
      </c>
      <c r="P138" s="19">
        <v>0</v>
      </c>
      <c r="Q138" s="19">
        <v>0</v>
      </c>
      <c r="R138" s="19">
        <v>7.5933223999999999</v>
      </c>
      <c r="S138" s="19">
        <v>0</v>
      </c>
      <c r="T138" s="19">
        <v>0</v>
      </c>
      <c r="U138" s="19">
        <v>0</v>
      </c>
      <c r="V138" s="19">
        <v>0</v>
      </c>
      <c r="W138" s="19">
        <v>4.2671238200000001</v>
      </c>
      <c r="X138" s="19">
        <v>3.1826861900000001</v>
      </c>
      <c r="Y138" s="19">
        <v>0</v>
      </c>
      <c r="Z138" s="19">
        <v>0</v>
      </c>
      <c r="AA138" s="19">
        <v>0</v>
      </c>
      <c r="AB138" s="19">
        <v>3.53606789</v>
      </c>
      <c r="AC138" s="19">
        <v>9.6432015399999997</v>
      </c>
      <c r="AD138" s="19">
        <v>0</v>
      </c>
      <c r="AE138" s="19">
        <v>0</v>
      </c>
      <c r="AF138" s="19">
        <v>0</v>
      </c>
      <c r="AG138" s="19">
        <v>0</v>
      </c>
      <c r="AH138" s="19">
        <v>0</v>
      </c>
      <c r="AI138" s="19">
        <v>0</v>
      </c>
      <c r="AJ138" s="19">
        <v>8.1576957100000005</v>
      </c>
      <c r="AK138" s="19">
        <v>4.1277480200000003</v>
      </c>
      <c r="AL138" s="19">
        <v>0</v>
      </c>
      <c r="AM138" s="19">
        <v>0</v>
      </c>
      <c r="AN138" s="20"/>
      <c r="AO138" s="20"/>
      <c r="AP138" s="20"/>
      <c r="AQ138" s="20"/>
      <c r="AR138" s="20">
        <f t="shared" si="12"/>
        <v>1.4223312964864865</v>
      </c>
      <c r="AS138" s="21">
        <f t="shared" si="13"/>
        <v>0.51046241666313386</v>
      </c>
    </row>
    <row r="139" spans="1:45" ht="19" x14ac:dyDescent="0.25">
      <c r="A139" s="5"/>
      <c r="B139" s="13" t="s">
        <v>43</v>
      </c>
      <c r="C139" s="19">
        <v>22.177077400000002</v>
      </c>
      <c r="D139" s="19">
        <v>0</v>
      </c>
      <c r="E139" s="19">
        <v>3.5960764099999998</v>
      </c>
      <c r="F139" s="19">
        <v>0</v>
      </c>
      <c r="G139" s="19">
        <v>0</v>
      </c>
      <c r="H139" s="19">
        <v>8.5118814500000006</v>
      </c>
      <c r="I139" s="19">
        <v>0</v>
      </c>
      <c r="J139" s="19">
        <v>0</v>
      </c>
      <c r="K139" s="19">
        <v>0</v>
      </c>
      <c r="L139" s="19">
        <v>10.883857000000001</v>
      </c>
      <c r="M139" s="19">
        <v>0</v>
      </c>
      <c r="N139" s="19">
        <v>0</v>
      </c>
      <c r="O139" s="19">
        <v>0</v>
      </c>
      <c r="P139" s="19">
        <v>0</v>
      </c>
      <c r="Q139" s="19">
        <v>0</v>
      </c>
      <c r="R139" s="19">
        <v>8.9605682299999998</v>
      </c>
      <c r="S139" s="19">
        <v>0</v>
      </c>
      <c r="T139" s="19">
        <v>0</v>
      </c>
      <c r="U139" s="19">
        <v>5.561872427</v>
      </c>
      <c r="V139" s="19">
        <v>6.7622739100000002</v>
      </c>
      <c r="W139" s="19">
        <v>9.2241315400000001</v>
      </c>
      <c r="X139" s="19">
        <v>8.0732436399999994</v>
      </c>
      <c r="Y139" s="19">
        <v>0</v>
      </c>
      <c r="Z139" s="19">
        <v>0</v>
      </c>
      <c r="AA139" s="19">
        <v>0</v>
      </c>
      <c r="AB139" s="19">
        <v>10.4045626</v>
      </c>
      <c r="AC139" s="19">
        <v>15.344066700000001</v>
      </c>
      <c r="AD139" s="19">
        <v>2.6448029599999998</v>
      </c>
      <c r="AE139" s="19">
        <v>0</v>
      </c>
      <c r="AF139" s="19">
        <v>6.6931409300000002</v>
      </c>
      <c r="AG139" s="19">
        <v>0</v>
      </c>
      <c r="AH139" s="19">
        <v>0</v>
      </c>
      <c r="AI139" s="19">
        <v>0</v>
      </c>
      <c r="AJ139" s="19">
        <v>10.1915128</v>
      </c>
      <c r="AK139" s="19">
        <v>9.3735997900000001</v>
      </c>
      <c r="AL139" s="19">
        <v>8.3511711200000001</v>
      </c>
      <c r="AM139" s="19">
        <v>0</v>
      </c>
      <c r="AN139" s="20"/>
      <c r="AO139" s="20"/>
      <c r="AP139" s="20"/>
      <c r="AQ139" s="20"/>
      <c r="AR139" s="20">
        <f t="shared" si="12"/>
        <v>3.9663199704594589</v>
      </c>
      <c r="AS139" s="21">
        <f t="shared" si="13"/>
        <v>0.89952044518036012</v>
      </c>
    </row>
    <row r="140" spans="1:45" ht="19" x14ac:dyDescent="0.25">
      <c r="A140" s="5"/>
      <c r="B140" s="13" t="s">
        <v>44</v>
      </c>
      <c r="C140" s="19">
        <v>28.2447634</v>
      </c>
      <c r="D140" s="19">
        <v>0</v>
      </c>
      <c r="E140" s="19">
        <v>10.010877199999999</v>
      </c>
      <c r="F140" s="19">
        <v>0</v>
      </c>
      <c r="G140" s="19">
        <v>0</v>
      </c>
      <c r="H140" s="19">
        <v>13.244815300000001</v>
      </c>
      <c r="I140" s="19">
        <v>0</v>
      </c>
      <c r="J140" s="19">
        <v>0</v>
      </c>
      <c r="K140" s="19">
        <v>0</v>
      </c>
      <c r="L140" s="19">
        <v>12.572618500000001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12.154892200000001</v>
      </c>
      <c r="S140" s="19">
        <v>0</v>
      </c>
      <c r="T140" s="19">
        <v>0</v>
      </c>
      <c r="U140" s="19">
        <v>11.522490940000001</v>
      </c>
      <c r="V140" s="19">
        <v>12.599978399999999</v>
      </c>
      <c r="W140" s="19">
        <v>13.8778036</v>
      </c>
      <c r="X140" s="19">
        <v>11.198674</v>
      </c>
      <c r="Y140" s="19">
        <v>0</v>
      </c>
      <c r="Z140" s="19">
        <v>2.8785261900000001</v>
      </c>
      <c r="AA140" s="19">
        <v>0</v>
      </c>
      <c r="AB140" s="19">
        <v>14.3787828</v>
      </c>
      <c r="AC140" s="19">
        <v>18.037423</v>
      </c>
      <c r="AD140" s="19">
        <v>10.584990599999999</v>
      </c>
      <c r="AE140" s="19">
        <v>0</v>
      </c>
      <c r="AF140" s="19">
        <v>12.6364637</v>
      </c>
      <c r="AG140" s="19">
        <v>0</v>
      </c>
      <c r="AH140" s="19">
        <v>0</v>
      </c>
      <c r="AI140" s="19">
        <v>0</v>
      </c>
      <c r="AJ140" s="19">
        <v>13.359715599999999</v>
      </c>
      <c r="AK140" s="19">
        <v>13.6705811</v>
      </c>
      <c r="AL140" s="19">
        <v>12.2439499</v>
      </c>
      <c r="AM140" s="19">
        <v>6.1486219699999998</v>
      </c>
      <c r="AN140" s="20"/>
      <c r="AO140" s="20"/>
      <c r="AP140" s="20"/>
      <c r="AQ140" s="20"/>
      <c r="AR140" s="20">
        <f t="shared" si="12"/>
        <v>6.199080227027026</v>
      </c>
      <c r="AS140" s="21">
        <f t="shared" si="13"/>
        <v>1.2043737133872059</v>
      </c>
    </row>
    <row r="141" spans="1:45" ht="19" x14ac:dyDescent="0.25">
      <c r="A141" s="5"/>
      <c r="B141" s="13" t="s">
        <v>45</v>
      </c>
      <c r="C141" s="19">
        <v>33.677408200000002</v>
      </c>
      <c r="D141" s="19">
        <v>1.46327188</v>
      </c>
      <c r="E141" s="19">
        <v>14.8982408</v>
      </c>
      <c r="F141" s="19">
        <v>0</v>
      </c>
      <c r="G141" s="19">
        <v>0</v>
      </c>
      <c r="H141" s="19">
        <v>17.482241399999999</v>
      </c>
      <c r="I141" s="19">
        <v>0</v>
      </c>
      <c r="J141" s="19">
        <v>6.8457631699999997</v>
      </c>
      <c r="K141" s="19">
        <v>4.7775106699999998</v>
      </c>
      <c r="L141" s="19">
        <v>18.2995673</v>
      </c>
      <c r="M141" s="19">
        <v>0</v>
      </c>
      <c r="N141" s="19">
        <v>4.6968311600000003</v>
      </c>
      <c r="O141" s="19">
        <v>0</v>
      </c>
      <c r="P141" s="19">
        <v>7.1185856999999997</v>
      </c>
      <c r="Q141" s="19">
        <v>2.7475613800000001</v>
      </c>
      <c r="R141" s="19">
        <v>14.8448844</v>
      </c>
      <c r="S141" s="19">
        <v>0</v>
      </c>
      <c r="T141" s="19">
        <v>0</v>
      </c>
      <c r="U141" s="19">
        <v>15.648785930000001</v>
      </c>
      <c r="V141" s="19">
        <v>15.8513541</v>
      </c>
      <c r="W141" s="19">
        <v>18.0512263</v>
      </c>
      <c r="X141" s="19">
        <v>13.6555135</v>
      </c>
      <c r="Y141" s="19">
        <v>0</v>
      </c>
      <c r="Z141" s="19">
        <v>6.5737996799999996</v>
      </c>
      <c r="AA141" s="19">
        <v>0</v>
      </c>
      <c r="AB141" s="19">
        <v>17.202575599999999</v>
      </c>
      <c r="AC141" s="19">
        <v>19.6557146</v>
      </c>
      <c r="AD141" s="19">
        <v>15.6851564</v>
      </c>
      <c r="AE141" s="19">
        <v>0</v>
      </c>
      <c r="AF141" s="19">
        <v>17.043905200000001</v>
      </c>
      <c r="AG141" s="19">
        <v>0</v>
      </c>
      <c r="AH141" s="19">
        <v>0</v>
      </c>
      <c r="AI141" s="19">
        <v>2.7540622400000001</v>
      </c>
      <c r="AJ141" s="19">
        <v>15.475552800000001</v>
      </c>
      <c r="AK141" s="19">
        <v>17.546932900000002</v>
      </c>
      <c r="AL141" s="19">
        <v>15.1636533</v>
      </c>
      <c r="AM141" s="19">
        <v>10.984916500000001</v>
      </c>
      <c r="AN141" s="20"/>
      <c r="AO141" s="20"/>
      <c r="AP141" s="20"/>
      <c r="AQ141" s="20"/>
      <c r="AR141" s="20">
        <f t="shared" si="12"/>
        <v>8.8687841921621633</v>
      </c>
      <c r="AS141" s="21">
        <f t="shared" si="13"/>
        <v>1.4064741429621532</v>
      </c>
    </row>
    <row r="142" spans="1:45" ht="19" x14ac:dyDescent="0.25">
      <c r="A142" s="5"/>
      <c r="B142" s="13" t="s">
        <v>46</v>
      </c>
      <c r="C142" s="19">
        <v>43.648199599999998</v>
      </c>
      <c r="D142" s="19">
        <v>6.3944130699999997</v>
      </c>
      <c r="E142" s="19">
        <v>17.2557376</v>
      </c>
      <c r="F142" s="19">
        <v>5.7056859600000003</v>
      </c>
      <c r="G142" s="19">
        <v>1.0535187500000001</v>
      </c>
      <c r="H142" s="19">
        <v>19.731584300000002</v>
      </c>
      <c r="I142" s="19">
        <v>0</v>
      </c>
      <c r="J142" s="19">
        <v>10.5965548</v>
      </c>
      <c r="K142" s="19">
        <v>8.3559596000000003</v>
      </c>
      <c r="L142" s="19">
        <v>22.216469499999999</v>
      </c>
      <c r="M142" s="19">
        <v>0</v>
      </c>
      <c r="N142" s="19">
        <v>8.5951910700000003</v>
      </c>
      <c r="O142" s="19">
        <v>3.9992135599999998</v>
      </c>
      <c r="P142" s="19">
        <v>10.9442957</v>
      </c>
      <c r="Q142" s="19">
        <v>7.7663710000000004</v>
      </c>
      <c r="R142" s="19">
        <v>17.675405000000001</v>
      </c>
      <c r="S142" s="19">
        <v>0</v>
      </c>
      <c r="T142" s="19">
        <v>7.0721357899999999</v>
      </c>
      <c r="U142" s="19">
        <v>20.645895410000001</v>
      </c>
      <c r="V142" s="19">
        <v>18.6240098</v>
      </c>
      <c r="W142" s="19">
        <v>21.612776100000001</v>
      </c>
      <c r="X142" s="19">
        <v>16.278799500000002</v>
      </c>
      <c r="Y142" s="19">
        <v>0</v>
      </c>
      <c r="Z142" s="19">
        <v>10.1683553</v>
      </c>
      <c r="AA142" s="19">
        <v>0</v>
      </c>
      <c r="AB142" s="19">
        <v>19.710144700000001</v>
      </c>
      <c r="AC142" s="19">
        <v>21.429114200000001</v>
      </c>
      <c r="AD142" s="19">
        <v>18.849337999999999</v>
      </c>
      <c r="AE142" s="19">
        <v>9.6221485300000005</v>
      </c>
      <c r="AF142" s="19">
        <v>21.581171699999999</v>
      </c>
      <c r="AG142" s="19">
        <v>0</v>
      </c>
      <c r="AH142" s="19">
        <v>4.8804364600000003</v>
      </c>
      <c r="AI142" s="19">
        <v>6.6956873799999999</v>
      </c>
      <c r="AJ142" s="19">
        <v>18.168188199999999</v>
      </c>
      <c r="AK142" s="19">
        <v>21.036973799999998</v>
      </c>
      <c r="AL142" s="19">
        <v>17.585744800000001</v>
      </c>
      <c r="AM142" s="19">
        <v>13.8192529</v>
      </c>
      <c r="AN142" s="20"/>
      <c r="AO142" s="20"/>
      <c r="AP142" s="20"/>
      <c r="AQ142" s="20"/>
      <c r="AR142" s="20">
        <f t="shared" si="12"/>
        <v>12.208615461621621</v>
      </c>
      <c r="AS142" s="21">
        <f t="shared" si="13"/>
        <v>1.5430492793335215</v>
      </c>
    </row>
    <row r="143" spans="1:45" ht="19" x14ac:dyDescent="0.25">
      <c r="A143" s="5"/>
      <c r="B143" s="13" t="s">
        <v>47</v>
      </c>
      <c r="C143" s="19">
        <v>44.180361900000001</v>
      </c>
      <c r="D143" s="19">
        <v>10.1307671</v>
      </c>
      <c r="E143" s="19">
        <v>19.223221299999999</v>
      </c>
      <c r="F143" s="19">
        <v>10.5158892</v>
      </c>
      <c r="G143" s="19">
        <v>4.3860906200000001</v>
      </c>
      <c r="H143" s="19">
        <v>21.816963600000001</v>
      </c>
      <c r="I143" s="19">
        <v>3.1816842200000002</v>
      </c>
      <c r="J143" s="19">
        <v>13.908381</v>
      </c>
      <c r="K143" s="19">
        <v>10.922079</v>
      </c>
      <c r="L143" s="19">
        <v>25.336042800000001</v>
      </c>
      <c r="M143" s="19">
        <v>0</v>
      </c>
      <c r="N143" s="19">
        <v>12.3088681</v>
      </c>
      <c r="O143" s="19">
        <v>7.4197242899999996</v>
      </c>
      <c r="P143" s="19">
        <v>14.0992228</v>
      </c>
      <c r="Q143" s="19">
        <v>11.722934199999999</v>
      </c>
      <c r="R143" s="19">
        <v>19.457335100000002</v>
      </c>
      <c r="S143" s="19">
        <v>0</v>
      </c>
      <c r="T143" s="19">
        <v>15.226035</v>
      </c>
      <c r="U143" s="19">
        <v>24.550310880000001</v>
      </c>
      <c r="V143" s="19">
        <v>20.806558299999999</v>
      </c>
      <c r="W143" s="19">
        <v>23.967351900000001</v>
      </c>
      <c r="X143" s="19">
        <v>18.156752999999998</v>
      </c>
      <c r="Y143" s="19">
        <v>0</v>
      </c>
      <c r="Z143" s="19">
        <v>12.975294699999999</v>
      </c>
      <c r="AA143" s="19">
        <v>0</v>
      </c>
      <c r="AB143" s="19">
        <v>21.996883</v>
      </c>
      <c r="AC143" s="19">
        <v>21.694530499999999</v>
      </c>
      <c r="AD143" s="19">
        <v>21.761997399999998</v>
      </c>
      <c r="AE143" s="19">
        <v>11.7800098</v>
      </c>
      <c r="AF143" s="19">
        <v>25.3254026</v>
      </c>
      <c r="AG143" s="19">
        <v>6.0205439600000004</v>
      </c>
      <c r="AH143" s="19">
        <v>8.6154179699999993</v>
      </c>
      <c r="AI143" s="19">
        <v>10.9603144</v>
      </c>
      <c r="AJ143" s="19">
        <v>19.920448100000002</v>
      </c>
      <c r="AK143" s="19">
        <v>24.227288000000001</v>
      </c>
      <c r="AL143" s="19">
        <v>19.7213058</v>
      </c>
      <c r="AM143" s="19">
        <v>16.577484999999999</v>
      </c>
      <c r="AN143" s="20"/>
      <c r="AO143" s="20"/>
      <c r="AP143" s="20"/>
      <c r="AQ143" s="20"/>
      <c r="AR143" s="20">
        <f t="shared" si="12"/>
        <v>14.94306744702703</v>
      </c>
      <c r="AS143" s="21">
        <f t="shared" si="13"/>
        <v>1.5207226048743427</v>
      </c>
    </row>
    <row r="144" spans="1:45" ht="19" x14ac:dyDescent="0.25">
      <c r="A144" s="5"/>
      <c r="B144" s="13" t="s">
        <v>48</v>
      </c>
      <c r="C144" s="19">
        <v>49.518945100000003</v>
      </c>
      <c r="D144" s="19">
        <v>13.010826399999999</v>
      </c>
      <c r="E144" s="19">
        <v>20.41123</v>
      </c>
      <c r="F144" s="19">
        <v>14.0139996</v>
      </c>
      <c r="G144" s="19">
        <v>8.6979026000000008</v>
      </c>
      <c r="H144" s="19">
        <v>22.782984299999999</v>
      </c>
      <c r="I144" s="19">
        <v>7.92789813</v>
      </c>
      <c r="J144" s="19">
        <v>16.223423100000002</v>
      </c>
      <c r="K144" s="19">
        <v>13.3041441</v>
      </c>
      <c r="L144" s="19">
        <v>27.0738275</v>
      </c>
      <c r="M144" s="19">
        <v>2.4684006300000001</v>
      </c>
      <c r="N144" s="19">
        <v>15.5633315</v>
      </c>
      <c r="O144" s="19">
        <v>10.332200200000001</v>
      </c>
      <c r="P144" s="19">
        <v>16.3099113</v>
      </c>
      <c r="Q144" s="19">
        <v>15.4475379</v>
      </c>
      <c r="R144" s="19">
        <v>21.669301300000001</v>
      </c>
      <c r="S144" s="19">
        <v>1.37174211</v>
      </c>
      <c r="T144" s="19">
        <v>18.4800377</v>
      </c>
      <c r="U144" s="19">
        <v>28.354160839999999</v>
      </c>
      <c r="V144" s="19">
        <v>22.240134099999999</v>
      </c>
      <c r="W144" s="19">
        <v>25.6518494</v>
      </c>
      <c r="X144" s="19">
        <v>20.063123600000001</v>
      </c>
      <c r="Y144" s="19">
        <v>5.4417948699999998</v>
      </c>
      <c r="Z144" s="19">
        <v>14.749336899999999</v>
      </c>
      <c r="AA144" s="19">
        <v>0</v>
      </c>
      <c r="AB144" s="19">
        <v>21.528461100000001</v>
      </c>
      <c r="AC144" s="19">
        <v>22.163051800000002</v>
      </c>
      <c r="AD144" s="19">
        <v>25.430113200000001</v>
      </c>
      <c r="AE144" s="19">
        <v>13.7603806</v>
      </c>
      <c r="AF144" s="19">
        <v>28.931060899999999</v>
      </c>
      <c r="AG144" s="19">
        <v>9.1177055100000004</v>
      </c>
      <c r="AH144" s="19">
        <v>12.286771099999999</v>
      </c>
      <c r="AI144" s="19">
        <v>14.0033353</v>
      </c>
      <c r="AJ144" s="19">
        <v>20.994316300000001</v>
      </c>
      <c r="AK144" s="19">
        <v>26.390671099999999</v>
      </c>
      <c r="AL144" s="19">
        <v>20.269953399999999</v>
      </c>
      <c r="AM144" s="19">
        <v>18.812667099999999</v>
      </c>
      <c r="AN144" s="20"/>
      <c r="AO144" s="20"/>
      <c r="AP144" s="20"/>
      <c r="AQ144" s="20"/>
      <c r="AR144" s="20">
        <f t="shared" si="12"/>
        <v>17.426933259189187</v>
      </c>
      <c r="AS144" s="21">
        <f t="shared" si="13"/>
        <v>1.5174711934265119</v>
      </c>
    </row>
    <row r="145" spans="1:45" ht="19" x14ac:dyDescent="0.25">
      <c r="A145" s="5"/>
      <c r="B145" s="13" t="s">
        <v>49</v>
      </c>
      <c r="C145" s="19">
        <v>57.010842199999999</v>
      </c>
      <c r="D145" s="19">
        <v>15.6806634</v>
      </c>
      <c r="E145" s="19">
        <v>21.6952684</v>
      </c>
      <c r="F145" s="19">
        <v>17.8876211</v>
      </c>
      <c r="G145" s="19">
        <v>12.6377398</v>
      </c>
      <c r="H145" s="19">
        <v>23.475393199999999</v>
      </c>
      <c r="I145" s="19">
        <v>10.2453641</v>
      </c>
      <c r="J145" s="19">
        <v>18.608643600000001</v>
      </c>
      <c r="K145" s="19">
        <v>14.9095643</v>
      </c>
      <c r="L145" s="19">
        <v>29.4207261</v>
      </c>
      <c r="M145" s="19">
        <v>6.9807287000000002</v>
      </c>
      <c r="N145" s="19">
        <v>18.043365399999999</v>
      </c>
      <c r="O145" s="19">
        <v>12.609259700000001</v>
      </c>
      <c r="P145" s="19">
        <v>18.120715700000002</v>
      </c>
      <c r="Q145" s="19">
        <v>18.223721399999999</v>
      </c>
      <c r="R145" s="19">
        <v>22.582366100000002</v>
      </c>
      <c r="S145" s="19">
        <v>6.8283173799999997</v>
      </c>
      <c r="T145" s="19">
        <v>21.8168696</v>
      </c>
      <c r="U145" s="19">
        <v>31.662335330000001</v>
      </c>
      <c r="V145" s="19">
        <v>23.105095299999999</v>
      </c>
      <c r="W145" s="19">
        <v>27.519490699999999</v>
      </c>
      <c r="X145" s="19">
        <v>21.8491669</v>
      </c>
      <c r="Y145" s="19">
        <v>8.9157202699999996</v>
      </c>
      <c r="Z145" s="19">
        <v>17.271108900000002</v>
      </c>
      <c r="AA145" s="19">
        <v>3.4106412000000002</v>
      </c>
      <c r="AB145" s="19">
        <v>21.514651700000002</v>
      </c>
      <c r="AC145" s="19">
        <v>22.851958700000001</v>
      </c>
      <c r="AD145" s="19">
        <v>27.570694899999999</v>
      </c>
      <c r="AE145" s="19">
        <v>16.359840800000001</v>
      </c>
      <c r="AF145" s="19">
        <v>31.301404000000002</v>
      </c>
      <c r="AG145" s="19">
        <v>11.2651147</v>
      </c>
      <c r="AH145" s="19">
        <v>15.2345998</v>
      </c>
      <c r="AI145" s="19">
        <v>16.910287799999999</v>
      </c>
      <c r="AJ145" s="19">
        <v>21.9996847</v>
      </c>
      <c r="AK145" s="19">
        <v>29.3629009</v>
      </c>
      <c r="AL145" s="19">
        <v>21.706402000000001</v>
      </c>
      <c r="AM145" s="19">
        <v>20.5888195</v>
      </c>
      <c r="AN145" s="20"/>
      <c r="AO145" s="20"/>
      <c r="AP145" s="20"/>
      <c r="AQ145" s="20"/>
      <c r="AR145" s="20">
        <f t="shared" si="12"/>
        <v>19.923705088648653</v>
      </c>
      <c r="AS145" s="21">
        <f t="shared" si="13"/>
        <v>1.5292528802528205</v>
      </c>
    </row>
    <row r="146" spans="1:45" ht="19" x14ac:dyDescent="0.25">
      <c r="A146" s="7"/>
      <c r="B146" s="24" t="s">
        <v>50</v>
      </c>
      <c r="C146" s="25">
        <v>59.754622099999999</v>
      </c>
      <c r="D146" s="25">
        <v>17.9859112</v>
      </c>
      <c r="E146" s="25">
        <v>22.389808800000001</v>
      </c>
      <c r="F146" s="25">
        <v>20.744540499999999</v>
      </c>
      <c r="G146" s="25">
        <v>13.766470999999999</v>
      </c>
      <c r="H146" s="25">
        <v>23.8573184</v>
      </c>
      <c r="I146" s="25">
        <v>12.620525199999999</v>
      </c>
      <c r="J146" s="25">
        <v>20.252713100000001</v>
      </c>
      <c r="K146" s="25">
        <v>16.395847400000001</v>
      </c>
      <c r="L146" s="25">
        <v>31.1135676</v>
      </c>
      <c r="M146" s="25">
        <v>11.1560428</v>
      </c>
      <c r="N146" s="25">
        <v>20.9319518</v>
      </c>
      <c r="O146" s="25">
        <v>13.9321182</v>
      </c>
      <c r="P146" s="25">
        <v>20.284623499999999</v>
      </c>
      <c r="Q146" s="25">
        <v>20.6165965</v>
      </c>
      <c r="R146" s="25">
        <v>24.079995</v>
      </c>
      <c r="S146" s="25">
        <v>9.2612894099999998</v>
      </c>
      <c r="T146" s="25">
        <v>24.725862800000002</v>
      </c>
      <c r="U146" s="25">
        <v>34.901454749999999</v>
      </c>
      <c r="V146" s="25">
        <v>23.861786599999999</v>
      </c>
      <c r="W146" s="25">
        <v>28.418036399999998</v>
      </c>
      <c r="X146" s="25">
        <v>23.064131199999999</v>
      </c>
      <c r="Y146" s="25">
        <v>11.167113000000001</v>
      </c>
      <c r="Z146" s="25">
        <v>18.548500000000001</v>
      </c>
      <c r="AA146" s="25">
        <v>7.3189344199999997</v>
      </c>
      <c r="AB146" s="25">
        <v>21.181813500000001</v>
      </c>
      <c r="AC146" s="25">
        <v>23.452988600000001</v>
      </c>
      <c r="AD146" s="25">
        <v>30.3384046</v>
      </c>
      <c r="AE146" s="25">
        <v>18.004418399999999</v>
      </c>
      <c r="AF146" s="25">
        <v>33.548952399999997</v>
      </c>
      <c r="AG146" s="25">
        <v>13.7623921</v>
      </c>
      <c r="AH146" s="25">
        <v>17.941242599999999</v>
      </c>
      <c r="AI146" s="25">
        <v>19.446930099999999</v>
      </c>
      <c r="AJ146" s="25">
        <v>23.390162</v>
      </c>
      <c r="AK146" s="25">
        <v>30.870745299999999</v>
      </c>
      <c r="AL146" s="25">
        <v>21.8705453</v>
      </c>
      <c r="AM146" s="25">
        <v>20.663266199999999</v>
      </c>
      <c r="AN146" s="26"/>
      <c r="AO146" s="26"/>
      <c r="AP146" s="26"/>
      <c r="AQ146" s="26"/>
      <c r="AR146" s="26">
        <f t="shared" si="12"/>
        <v>21.773557372432432</v>
      </c>
      <c r="AS146" s="27">
        <f t="shared" si="13"/>
        <v>1.508922864146929</v>
      </c>
    </row>
    <row r="147" spans="1:45" x14ac:dyDescent="0.2">
      <c r="A147" s="5"/>
      <c r="B147" s="35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6"/>
    </row>
    <row r="148" spans="1:45" x14ac:dyDescent="0.2">
      <c r="A148" s="5"/>
      <c r="B148" s="35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6"/>
    </row>
    <row r="149" spans="1:45" ht="17" thickBot="1" x14ac:dyDescent="0.25">
      <c r="A149" s="14" t="s">
        <v>6</v>
      </c>
      <c r="B149" s="14" t="s">
        <v>7</v>
      </c>
      <c r="C149" s="46" t="s">
        <v>205</v>
      </c>
      <c r="D149" s="30" t="s">
        <v>206</v>
      </c>
      <c r="E149" s="30" t="s">
        <v>207</v>
      </c>
      <c r="F149" s="30" t="s">
        <v>208</v>
      </c>
      <c r="G149" s="30" t="s">
        <v>209</v>
      </c>
      <c r="H149" s="30" t="s">
        <v>210</v>
      </c>
      <c r="I149" s="30" t="s">
        <v>211</v>
      </c>
      <c r="J149" s="30" t="s">
        <v>212</v>
      </c>
      <c r="K149" s="30" t="s">
        <v>213</v>
      </c>
      <c r="L149" s="30" t="s">
        <v>214</v>
      </c>
      <c r="M149" s="30" t="s">
        <v>215</v>
      </c>
      <c r="N149" s="30" t="s">
        <v>216</v>
      </c>
      <c r="O149" s="47" t="s">
        <v>217</v>
      </c>
      <c r="P149" s="30" t="s">
        <v>218</v>
      </c>
      <c r="Q149" s="30" t="s">
        <v>219</v>
      </c>
      <c r="R149" s="30" t="s">
        <v>220</v>
      </c>
      <c r="S149" s="30" t="s">
        <v>221</v>
      </c>
      <c r="T149" s="30" t="s">
        <v>222</v>
      </c>
      <c r="U149" s="30" t="s">
        <v>223</v>
      </c>
      <c r="V149" s="30" t="s">
        <v>224</v>
      </c>
      <c r="W149" s="30" t="s">
        <v>225</v>
      </c>
      <c r="X149" s="30" t="s">
        <v>226</v>
      </c>
      <c r="Y149" s="30" t="s">
        <v>227</v>
      </c>
      <c r="Z149" s="30" t="s">
        <v>228</v>
      </c>
      <c r="AA149" s="30" t="s">
        <v>229</v>
      </c>
      <c r="AB149" s="30" t="s">
        <v>230</v>
      </c>
      <c r="AC149" s="30" t="s">
        <v>231</v>
      </c>
      <c r="AD149" s="30" t="s">
        <v>232</v>
      </c>
      <c r="AE149" s="30" t="s">
        <v>233</v>
      </c>
      <c r="AF149" s="30" t="s">
        <v>234</v>
      </c>
      <c r="AG149" s="30" t="s">
        <v>235</v>
      </c>
      <c r="AH149" s="30" t="s">
        <v>236</v>
      </c>
      <c r="AI149" s="30" t="s">
        <v>237</v>
      </c>
      <c r="AJ149" s="30" t="s">
        <v>238</v>
      </c>
      <c r="AK149" s="30" t="s">
        <v>239</v>
      </c>
      <c r="AL149" s="30" t="s">
        <v>240</v>
      </c>
      <c r="AM149" s="30" t="s">
        <v>241</v>
      </c>
      <c r="AN149" s="30" t="s">
        <v>242</v>
      </c>
      <c r="AO149" s="30" t="s">
        <v>243</v>
      </c>
      <c r="AP149" s="30"/>
      <c r="AQ149" s="30"/>
      <c r="AR149" s="32" t="s">
        <v>37</v>
      </c>
      <c r="AS149" s="18" t="s">
        <v>38</v>
      </c>
    </row>
    <row r="150" spans="1:45" ht="20" thickTop="1" x14ac:dyDescent="0.25">
      <c r="A150" s="13" t="s">
        <v>244</v>
      </c>
      <c r="B150" s="13" t="s">
        <v>40</v>
      </c>
      <c r="C150" s="19">
        <v>0</v>
      </c>
      <c r="D150" s="19">
        <v>0</v>
      </c>
      <c r="E150" s="19">
        <v>0</v>
      </c>
      <c r="F150" s="19">
        <v>0</v>
      </c>
      <c r="G150" s="19">
        <v>0</v>
      </c>
      <c r="H150" s="19">
        <v>0</v>
      </c>
      <c r="I150" s="19">
        <v>0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9">
        <v>0</v>
      </c>
      <c r="P150" s="19">
        <v>0</v>
      </c>
      <c r="Q150" s="19">
        <v>0</v>
      </c>
      <c r="R150" s="19">
        <v>0</v>
      </c>
      <c r="S150" s="19">
        <v>0</v>
      </c>
      <c r="T150" s="19">
        <v>0</v>
      </c>
      <c r="U150" s="19">
        <v>0</v>
      </c>
      <c r="V150" s="19">
        <v>0</v>
      </c>
      <c r="W150" s="19">
        <v>0</v>
      </c>
      <c r="X150" s="19">
        <v>0</v>
      </c>
      <c r="Y150" s="19">
        <v>0</v>
      </c>
      <c r="Z150" s="19">
        <v>0</v>
      </c>
      <c r="AA150" s="19">
        <v>0</v>
      </c>
      <c r="AB150" s="19">
        <v>0</v>
      </c>
      <c r="AC150" s="19">
        <v>0</v>
      </c>
      <c r="AD150" s="19">
        <v>0</v>
      </c>
      <c r="AE150" s="19">
        <v>0</v>
      </c>
      <c r="AF150" s="19">
        <v>0</v>
      </c>
      <c r="AG150" s="19">
        <v>0</v>
      </c>
      <c r="AH150" s="19">
        <v>0</v>
      </c>
      <c r="AI150" s="19">
        <v>0</v>
      </c>
      <c r="AJ150" s="19">
        <v>0</v>
      </c>
      <c r="AK150" s="19">
        <v>0</v>
      </c>
      <c r="AL150" s="19">
        <v>0</v>
      </c>
      <c r="AM150" s="19">
        <v>0</v>
      </c>
      <c r="AN150" s="19">
        <v>0</v>
      </c>
      <c r="AO150" s="19">
        <v>0</v>
      </c>
      <c r="AP150" s="20"/>
      <c r="AQ150" s="20"/>
      <c r="AR150" s="20">
        <f>AVERAGE(C150:AO150)</f>
        <v>0</v>
      </c>
      <c r="AS150" s="21">
        <f>STDEV(C150:AO150)/SQRT(COUNT(C150:O150))</f>
        <v>0</v>
      </c>
    </row>
    <row r="151" spans="1:45" ht="19" x14ac:dyDescent="0.25">
      <c r="A151" s="13"/>
      <c r="B151" s="13" t="s">
        <v>41</v>
      </c>
      <c r="C151" s="19">
        <v>0</v>
      </c>
      <c r="D151" s="19">
        <v>0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0</v>
      </c>
      <c r="P151" s="19">
        <v>0</v>
      </c>
      <c r="Q151" s="19">
        <v>0</v>
      </c>
      <c r="R151" s="19">
        <v>0</v>
      </c>
      <c r="S151" s="19">
        <v>0</v>
      </c>
      <c r="T151" s="19">
        <v>0</v>
      </c>
      <c r="U151" s="19">
        <v>0</v>
      </c>
      <c r="V151" s="19">
        <v>0</v>
      </c>
      <c r="W151" s="19">
        <v>0</v>
      </c>
      <c r="X151" s="19">
        <v>0</v>
      </c>
      <c r="Y151" s="19">
        <v>0</v>
      </c>
      <c r="Z151" s="19">
        <v>0</v>
      </c>
      <c r="AA151" s="19">
        <v>0</v>
      </c>
      <c r="AB151" s="19">
        <v>0</v>
      </c>
      <c r="AC151" s="19">
        <v>0</v>
      </c>
      <c r="AD151" s="19">
        <v>0</v>
      </c>
      <c r="AE151" s="19">
        <v>0</v>
      </c>
      <c r="AF151" s="19">
        <v>0</v>
      </c>
      <c r="AG151" s="19">
        <v>10.566126799999999</v>
      </c>
      <c r="AH151" s="19">
        <v>0</v>
      </c>
      <c r="AI151" s="19">
        <v>0</v>
      </c>
      <c r="AJ151" s="19">
        <v>0</v>
      </c>
      <c r="AK151" s="19">
        <v>0</v>
      </c>
      <c r="AL151" s="19">
        <v>0</v>
      </c>
      <c r="AM151" s="19">
        <v>0</v>
      </c>
      <c r="AN151" s="19">
        <v>0</v>
      </c>
      <c r="AO151" s="19">
        <v>0</v>
      </c>
      <c r="AP151" s="20"/>
      <c r="AQ151" s="20"/>
      <c r="AR151" s="20">
        <f t="shared" ref="AR151:AR160" si="14">AVERAGE(C151:AO151)</f>
        <v>0.27092632820512819</v>
      </c>
      <c r="AS151" s="21">
        <f t="shared" ref="AS151:AS160" si="15">STDEV(C151:AO151)/SQRT(COUNT(C151:O151))</f>
        <v>0.46925816555936301</v>
      </c>
    </row>
    <row r="152" spans="1:45" ht="19" x14ac:dyDescent="0.25">
      <c r="A152" s="13"/>
      <c r="B152" s="13" t="s">
        <v>42</v>
      </c>
      <c r="C152" s="19">
        <v>0</v>
      </c>
      <c r="D152" s="19">
        <v>0</v>
      </c>
      <c r="E152" s="19">
        <v>0</v>
      </c>
      <c r="F152" s="19">
        <v>0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0</v>
      </c>
      <c r="P152" s="19">
        <v>0</v>
      </c>
      <c r="Q152" s="19">
        <v>1.76429076</v>
      </c>
      <c r="R152" s="19">
        <v>0</v>
      </c>
      <c r="S152" s="19">
        <v>11.45067766</v>
      </c>
      <c r="T152" s="19">
        <v>0</v>
      </c>
      <c r="U152" s="19">
        <v>0</v>
      </c>
      <c r="V152" s="19">
        <v>0</v>
      </c>
      <c r="W152" s="19">
        <v>0</v>
      </c>
      <c r="X152" s="19">
        <v>0</v>
      </c>
      <c r="Y152" s="19">
        <v>0</v>
      </c>
      <c r="Z152" s="19">
        <v>0</v>
      </c>
      <c r="AA152" s="19">
        <v>10.895565700000001</v>
      </c>
      <c r="AB152" s="19">
        <v>10.875504100000001</v>
      </c>
      <c r="AC152" s="19">
        <v>0</v>
      </c>
      <c r="AD152" s="19">
        <v>0</v>
      </c>
      <c r="AE152" s="19">
        <v>0</v>
      </c>
      <c r="AF152" s="19">
        <v>0</v>
      </c>
      <c r="AG152" s="19">
        <v>17.977823600000001</v>
      </c>
      <c r="AH152" s="19">
        <v>0</v>
      </c>
      <c r="AI152" s="19">
        <v>0</v>
      </c>
      <c r="AJ152" s="19">
        <v>0</v>
      </c>
      <c r="AK152" s="19">
        <v>0</v>
      </c>
      <c r="AL152" s="19">
        <v>0</v>
      </c>
      <c r="AM152" s="19">
        <v>0</v>
      </c>
      <c r="AN152" s="19">
        <v>0</v>
      </c>
      <c r="AO152" s="19">
        <v>0</v>
      </c>
      <c r="AP152" s="20"/>
      <c r="AQ152" s="20"/>
      <c r="AR152" s="20">
        <f t="shared" si="14"/>
        <v>1.3580477389743588</v>
      </c>
      <c r="AS152" s="21">
        <f t="shared" si="15"/>
        <v>1.1225471421999713</v>
      </c>
    </row>
    <row r="153" spans="1:45" ht="19" x14ac:dyDescent="0.25">
      <c r="A153" s="13"/>
      <c r="B153" s="13" t="s">
        <v>43</v>
      </c>
      <c r="C153" s="19">
        <v>6.9070917400000003</v>
      </c>
      <c r="D153" s="19">
        <v>0</v>
      </c>
      <c r="E153" s="19">
        <v>10.345778299999999</v>
      </c>
      <c r="F153" s="19">
        <v>0</v>
      </c>
      <c r="G153" s="19">
        <v>0</v>
      </c>
      <c r="H153" s="19">
        <v>0</v>
      </c>
      <c r="I153" s="19">
        <v>0</v>
      </c>
      <c r="J153" s="19">
        <v>0</v>
      </c>
      <c r="K153" s="19">
        <v>6.1092167699999997</v>
      </c>
      <c r="L153" s="19">
        <v>5.4876319499999999</v>
      </c>
      <c r="M153" s="19">
        <v>0</v>
      </c>
      <c r="N153" s="19">
        <v>0</v>
      </c>
      <c r="O153" s="19">
        <v>1.5743073000000001</v>
      </c>
      <c r="P153" s="19">
        <v>0</v>
      </c>
      <c r="Q153" s="19">
        <v>5.7192586900000002</v>
      </c>
      <c r="R153" s="19">
        <v>0</v>
      </c>
      <c r="S153" s="19">
        <v>20.9047503</v>
      </c>
      <c r="T153" s="19">
        <v>11.160186899999999</v>
      </c>
      <c r="U153" s="19">
        <v>9.17452544</v>
      </c>
      <c r="V153" s="19">
        <v>0</v>
      </c>
      <c r="W153" s="19">
        <v>0</v>
      </c>
      <c r="X153" s="19">
        <v>0</v>
      </c>
      <c r="Y153" s="19">
        <v>0</v>
      </c>
      <c r="Z153" s="19">
        <v>0</v>
      </c>
      <c r="AA153" s="19">
        <v>15.2601291</v>
      </c>
      <c r="AB153" s="19">
        <v>12.5636963</v>
      </c>
      <c r="AC153" s="19">
        <v>4.2114175999999999</v>
      </c>
      <c r="AD153" s="19">
        <v>0</v>
      </c>
      <c r="AE153" s="19">
        <v>0</v>
      </c>
      <c r="AF153" s="19">
        <v>0</v>
      </c>
      <c r="AG153" s="19">
        <v>23.632452700000002</v>
      </c>
      <c r="AH153" s="19">
        <v>0</v>
      </c>
      <c r="AI153" s="19">
        <v>0</v>
      </c>
      <c r="AJ153" s="19">
        <v>7.4063019700000003</v>
      </c>
      <c r="AK153" s="19">
        <v>4.75885421</v>
      </c>
      <c r="AL153" s="19">
        <v>8.3936362399999993</v>
      </c>
      <c r="AM153" s="19">
        <v>0</v>
      </c>
      <c r="AN153" s="19">
        <v>0</v>
      </c>
      <c r="AO153" s="19">
        <v>6.8654772599999996</v>
      </c>
      <c r="AP153" s="20"/>
      <c r="AQ153" s="20"/>
      <c r="AR153" s="20">
        <f t="shared" si="14"/>
        <v>4.1147362248717947</v>
      </c>
      <c r="AS153" s="21">
        <f t="shared" si="15"/>
        <v>1.6863478826735463</v>
      </c>
    </row>
    <row r="154" spans="1:45" ht="19" x14ac:dyDescent="0.25">
      <c r="A154" s="13"/>
      <c r="B154" s="13" t="s">
        <v>44</v>
      </c>
      <c r="C154" s="19">
        <v>10.8372905</v>
      </c>
      <c r="D154" s="19">
        <v>0</v>
      </c>
      <c r="E154" s="19">
        <v>15.383077399999999</v>
      </c>
      <c r="F154" s="19">
        <v>0</v>
      </c>
      <c r="G154" s="19">
        <v>2.2153300800000002</v>
      </c>
      <c r="H154" s="19">
        <v>2.0088388899999998</v>
      </c>
      <c r="I154" s="19">
        <v>10.242520600000001</v>
      </c>
      <c r="J154" s="19">
        <v>0</v>
      </c>
      <c r="K154" s="19">
        <v>9.7894435200000007</v>
      </c>
      <c r="L154" s="19">
        <v>9.02876513</v>
      </c>
      <c r="M154" s="19">
        <v>0</v>
      </c>
      <c r="N154" s="19">
        <v>1.3881177099999999</v>
      </c>
      <c r="O154" s="19">
        <v>8.2218251700000007</v>
      </c>
      <c r="P154" s="19">
        <v>3.3926050000000001</v>
      </c>
      <c r="Q154" s="19">
        <v>8.5031032700000004</v>
      </c>
      <c r="R154" s="19">
        <v>0</v>
      </c>
      <c r="S154" s="19">
        <v>28.354544050000001</v>
      </c>
      <c r="T154" s="19">
        <v>18.880452300000002</v>
      </c>
      <c r="U154" s="19">
        <v>18.660362500000002</v>
      </c>
      <c r="V154" s="19">
        <v>15.337423299999999</v>
      </c>
      <c r="W154" s="19">
        <v>0</v>
      </c>
      <c r="X154" s="19">
        <v>3.9877277900000001</v>
      </c>
      <c r="Y154" s="19">
        <v>0</v>
      </c>
      <c r="Z154" s="19">
        <v>4.6140259800000001</v>
      </c>
      <c r="AA154" s="19">
        <v>19.214755499999999</v>
      </c>
      <c r="AB154" s="19">
        <v>16.520061699999999</v>
      </c>
      <c r="AC154" s="19">
        <v>8.1191442499999997</v>
      </c>
      <c r="AD154" s="19">
        <v>0</v>
      </c>
      <c r="AE154" s="19">
        <v>0</v>
      </c>
      <c r="AF154" s="19">
        <v>4.8871256699999996</v>
      </c>
      <c r="AG154" s="19">
        <v>27.861776500000001</v>
      </c>
      <c r="AH154" s="19">
        <v>9.4610603199999996</v>
      </c>
      <c r="AI154" s="19">
        <v>0</v>
      </c>
      <c r="AJ154" s="19">
        <v>12.5051846</v>
      </c>
      <c r="AK154" s="19">
        <v>9.89700779</v>
      </c>
      <c r="AL154" s="19">
        <v>14.505641499999999</v>
      </c>
      <c r="AM154" s="19">
        <v>5.1616696099999997</v>
      </c>
      <c r="AN154" s="19">
        <v>0</v>
      </c>
      <c r="AO154" s="19">
        <v>11.193583200000001</v>
      </c>
      <c r="AP154" s="20"/>
      <c r="AQ154" s="20"/>
      <c r="AR154" s="20">
        <f t="shared" si="14"/>
        <v>7.953140098205127</v>
      </c>
      <c r="AS154" s="21">
        <f t="shared" si="15"/>
        <v>2.1704999425747413</v>
      </c>
    </row>
    <row r="155" spans="1:45" ht="19" x14ac:dyDescent="0.25">
      <c r="A155" s="13"/>
      <c r="B155" s="13" t="s">
        <v>45</v>
      </c>
      <c r="C155" s="19">
        <v>15.002091999999999</v>
      </c>
      <c r="D155" s="19">
        <v>3.35795836</v>
      </c>
      <c r="E155" s="19">
        <v>19.980926199999999</v>
      </c>
      <c r="F155" s="19">
        <v>0</v>
      </c>
      <c r="G155" s="19">
        <v>8.4056783700000004</v>
      </c>
      <c r="H155" s="19">
        <v>6.1450655000000003</v>
      </c>
      <c r="I155" s="19">
        <v>15.5854911</v>
      </c>
      <c r="J155" s="19">
        <v>0</v>
      </c>
      <c r="K155" s="19">
        <v>12.9740719</v>
      </c>
      <c r="L155" s="19">
        <v>12.633685699999999</v>
      </c>
      <c r="M155" s="19">
        <v>0</v>
      </c>
      <c r="N155" s="19">
        <v>4.5410515699999996</v>
      </c>
      <c r="O155" s="19">
        <v>12.5847821</v>
      </c>
      <c r="P155" s="19">
        <v>7.0018975799999996</v>
      </c>
      <c r="Q155" s="19">
        <v>11.2670817</v>
      </c>
      <c r="R155" s="19">
        <v>4.4463713800000004</v>
      </c>
      <c r="S155" s="19">
        <v>33.753816460000003</v>
      </c>
      <c r="T155" s="19">
        <v>25.606537100000001</v>
      </c>
      <c r="U155" s="19">
        <v>26.126761599999998</v>
      </c>
      <c r="V155" s="19">
        <v>13.746351600000001</v>
      </c>
      <c r="W155" s="19">
        <v>8.8066277100000008</v>
      </c>
      <c r="X155" s="19">
        <v>8.2737884099999999</v>
      </c>
      <c r="Y155" s="19">
        <v>0</v>
      </c>
      <c r="Z155" s="19">
        <v>8.7691268600000001</v>
      </c>
      <c r="AA155" s="19">
        <v>22.646234799999998</v>
      </c>
      <c r="AB155" s="19">
        <v>19.487277500000001</v>
      </c>
      <c r="AC155" s="19">
        <v>10.958086</v>
      </c>
      <c r="AD155" s="19">
        <v>4.3522756600000001</v>
      </c>
      <c r="AE155" s="19">
        <v>0</v>
      </c>
      <c r="AF155" s="19">
        <v>8.3230602299999994</v>
      </c>
      <c r="AG155" s="19">
        <v>31.2063436</v>
      </c>
      <c r="AH155" s="19">
        <v>10.208741</v>
      </c>
      <c r="AI155" s="19">
        <v>0</v>
      </c>
      <c r="AJ155" s="19">
        <v>16.795261499999999</v>
      </c>
      <c r="AK155" s="19">
        <v>13.275453799999999</v>
      </c>
      <c r="AL155" s="19">
        <v>20.759694199999998</v>
      </c>
      <c r="AM155" s="19">
        <v>10.9160869</v>
      </c>
      <c r="AN155" s="19">
        <v>5.5417330700000003</v>
      </c>
      <c r="AO155" s="19">
        <v>14.2647879</v>
      </c>
      <c r="AP155" s="20"/>
      <c r="AQ155" s="20"/>
      <c r="AR155" s="20">
        <f t="shared" si="14"/>
        <v>11.480620496410255</v>
      </c>
      <c r="AS155" s="21">
        <f t="shared" si="15"/>
        <v>2.4062533952639047</v>
      </c>
    </row>
    <row r="156" spans="1:45" ht="19" x14ac:dyDescent="0.25">
      <c r="A156" s="13"/>
      <c r="B156" s="13" t="s">
        <v>46</v>
      </c>
      <c r="C156" s="19">
        <v>18.3240759</v>
      </c>
      <c r="D156" s="19">
        <v>8.9053080799999993</v>
      </c>
      <c r="E156" s="19">
        <v>23.0346902</v>
      </c>
      <c r="F156" s="19">
        <v>0</v>
      </c>
      <c r="G156" s="19">
        <v>13.2867985</v>
      </c>
      <c r="H156" s="19">
        <v>8.8783589900000006</v>
      </c>
      <c r="I156" s="19">
        <v>21.233365899999999</v>
      </c>
      <c r="J156" s="19">
        <v>2.81119846</v>
      </c>
      <c r="K156" s="19">
        <v>16.3914179</v>
      </c>
      <c r="L156" s="19">
        <v>15.052872199999999</v>
      </c>
      <c r="M156" s="19">
        <v>2.78879681</v>
      </c>
      <c r="N156" s="19">
        <v>7.4695977899999999</v>
      </c>
      <c r="O156" s="19">
        <v>15.7212727</v>
      </c>
      <c r="P156" s="19">
        <v>10.94373</v>
      </c>
      <c r="Q156" s="19">
        <v>13.947476200000001</v>
      </c>
      <c r="R156" s="19">
        <v>8.4029168100000007</v>
      </c>
      <c r="S156" s="19">
        <v>39.523880550000001</v>
      </c>
      <c r="T156" s="19">
        <v>31.8290206</v>
      </c>
      <c r="U156" s="19">
        <v>31.379833900000001</v>
      </c>
      <c r="V156" s="19">
        <v>16.732583600000002</v>
      </c>
      <c r="W156" s="19">
        <v>13.0248831</v>
      </c>
      <c r="X156" s="19">
        <v>13.1305906</v>
      </c>
      <c r="Y156" s="19">
        <v>0</v>
      </c>
      <c r="Z156" s="19">
        <v>11.481351800000001</v>
      </c>
      <c r="AA156" s="19">
        <v>25.620817500000001</v>
      </c>
      <c r="AB156" s="19">
        <v>21.668224500000001</v>
      </c>
      <c r="AC156" s="19">
        <v>13.7167108</v>
      </c>
      <c r="AD156" s="19">
        <v>8.8365437900000003</v>
      </c>
      <c r="AE156" s="19">
        <v>0</v>
      </c>
      <c r="AF156" s="19">
        <v>11.9587156</v>
      </c>
      <c r="AG156" s="19">
        <v>34.1497484</v>
      </c>
      <c r="AH156" s="19">
        <v>13.611743799999999</v>
      </c>
      <c r="AI156" s="19">
        <v>3.82925855</v>
      </c>
      <c r="AJ156" s="19">
        <v>20.6558682</v>
      </c>
      <c r="AK156" s="19">
        <v>17.1878472</v>
      </c>
      <c r="AL156" s="19">
        <v>25.491059100000001</v>
      </c>
      <c r="AM156" s="19">
        <v>13.091613300000001</v>
      </c>
      <c r="AN156" s="19">
        <v>8.5215233399999999</v>
      </c>
      <c r="AO156" s="19">
        <v>16.202154100000001</v>
      </c>
      <c r="AP156" s="20"/>
      <c r="AQ156" s="20"/>
      <c r="AR156" s="20">
        <f t="shared" si="14"/>
        <v>14.841944840256414</v>
      </c>
      <c r="AS156" s="21">
        <f t="shared" si="15"/>
        <v>2.6053343330271486</v>
      </c>
    </row>
    <row r="157" spans="1:45" ht="19" x14ac:dyDescent="0.25">
      <c r="A157" s="13"/>
      <c r="B157" s="13" t="s">
        <v>47</v>
      </c>
      <c r="C157" s="19">
        <v>22.544976200000001</v>
      </c>
      <c r="D157" s="19">
        <v>12.938396900000001</v>
      </c>
      <c r="E157" s="19">
        <v>25.375620099999999</v>
      </c>
      <c r="F157" s="19">
        <v>3.2104834699999998</v>
      </c>
      <c r="G157" s="19">
        <v>16.398727900000001</v>
      </c>
      <c r="H157" s="19">
        <v>11.881755200000001</v>
      </c>
      <c r="I157" s="19">
        <v>23.460083600000001</v>
      </c>
      <c r="J157" s="19">
        <v>9.4014202600000001</v>
      </c>
      <c r="K157" s="19">
        <v>19.290827499999999</v>
      </c>
      <c r="L157" s="19">
        <v>17.381591100000001</v>
      </c>
      <c r="M157" s="19">
        <v>8.2487609400000004</v>
      </c>
      <c r="N157" s="19">
        <v>10.474152699999999</v>
      </c>
      <c r="O157" s="19">
        <v>18.079008000000002</v>
      </c>
      <c r="P157" s="19">
        <v>14.212391500000001</v>
      </c>
      <c r="Q157" s="19">
        <v>16.313127399999999</v>
      </c>
      <c r="R157" s="19">
        <v>11.4704839</v>
      </c>
      <c r="S157" s="19">
        <v>43.805380110000002</v>
      </c>
      <c r="T157" s="19">
        <v>36.235480899999999</v>
      </c>
      <c r="U157" s="19">
        <v>36.505590699999999</v>
      </c>
      <c r="V157" s="19">
        <v>18.272074499999999</v>
      </c>
      <c r="W157" s="19">
        <v>13.0341489</v>
      </c>
      <c r="X157" s="19">
        <v>15.6231276</v>
      </c>
      <c r="Y157" s="19">
        <v>3.8789899499999998</v>
      </c>
      <c r="Z157" s="19">
        <v>14.803548299999999</v>
      </c>
      <c r="AA157" s="19">
        <v>26.9764871</v>
      </c>
      <c r="AB157" s="19">
        <v>22.973255999999999</v>
      </c>
      <c r="AC157" s="19">
        <v>16.3593227</v>
      </c>
      <c r="AD157" s="19">
        <v>11.8921449</v>
      </c>
      <c r="AE157" s="19">
        <v>0</v>
      </c>
      <c r="AF157" s="19">
        <v>13.585616699999999</v>
      </c>
      <c r="AG157" s="19">
        <v>35.742495300000002</v>
      </c>
      <c r="AH157" s="19">
        <v>15.947486</v>
      </c>
      <c r="AI157" s="19">
        <v>7.8504520299999996</v>
      </c>
      <c r="AJ157" s="19">
        <v>23.346654900000001</v>
      </c>
      <c r="AK157" s="19">
        <v>21.141310600000001</v>
      </c>
      <c r="AL157" s="19">
        <v>28.768363799999999</v>
      </c>
      <c r="AM157" s="19">
        <v>15.5858533</v>
      </c>
      <c r="AN157" s="19">
        <v>11.242246099999999</v>
      </c>
      <c r="AO157" s="19">
        <v>17.594178500000002</v>
      </c>
      <c r="AP157" s="20"/>
      <c r="AQ157" s="20"/>
      <c r="AR157" s="20">
        <f t="shared" si="14"/>
        <v>17.739641424615382</v>
      </c>
      <c r="AS157" s="21">
        <f t="shared" si="15"/>
        <v>2.6126111199164312</v>
      </c>
    </row>
    <row r="158" spans="1:45" ht="19" x14ac:dyDescent="0.25">
      <c r="A158" s="5"/>
      <c r="B158" s="13" t="s">
        <v>48</v>
      </c>
      <c r="C158" s="19">
        <v>25.3984238</v>
      </c>
      <c r="D158" s="19">
        <v>16.5555348</v>
      </c>
      <c r="E158" s="19">
        <v>26.646508399999998</v>
      </c>
      <c r="F158" s="19">
        <v>8.1272895399999996</v>
      </c>
      <c r="G158" s="19">
        <v>19.429891099999999</v>
      </c>
      <c r="H158" s="19">
        <v>14.102378699999999</v>
      </c>
      <c r="I158" s="19">
        <v>26.4571152</v>
      </c>
      <c r="J158" s="19">
        <v>18.110931900000001</v>
      </c>
      <c r="K158" s="19">
        <v>21.432797399999998</v>
      </c>
      <c r="L158" s="19">
        <v>19.487326199999998</v>
      </c>
      <c r="M158" s="19">
        <v>12.518995200000001</v>
      </c>
      <c r="N158" s="19">
        <v>12.396642699999999</v>
      </c>
      <c r="O158" s="19">
        <v>20.737422899999999</v>
      </c>
      <c r="P158" s="19">
        <v>17.009285299999998</v>
      </c>
      <c r="Q158" s="19">
        <v>19.016083900000002</v>
      </c>
      <c r="R158" s="19">
        <v>14.407403499999999</v>
      </c>
      <c r="S158" s="19">
        <v>46.77720884</v>
      </c>
      <c r="T158" s="19">
        <v>40.883735999999999</v>
      </c>
      <c r="U158" s="19">
        <v>40.440669499999998</v>
      </c>
      <c r="V158" s="19">
        <v>19.695359100000001</v>
      </c>
      <c r="W158" s="19">
        <v>16.047484000000001</v>
      </c>
      <c r="X158" s="19">
        <v>18.268181999999999</v>
      </c>
      <c r="Y158" s="19">
        <v>6.7050425200000001</v>
      </c>
      <c r="Z158" s="19">
        <v>18.141195199999999</v>
      </c>
      <c r="AA158" s="19">
        <v>26.692386200000001</v>
      </c>
      <c r="AB158" s="19">
        <v>23.654293899999999</v>
      </c>
      <c r="AC158" s="19">
        <v>18.371595599999999</v>
      </c>
      <c r="AD158" s="19">
        <v>14.1887904</v>
      </c>
      <c r="AE158" s="19">
        <v>3.5335689000000001</v>
      </c>
      <c r="AF158" s="19">
        <v>16.456150399999999</v>
      </c>
      <c r="AG158" s="19">
        <v>36.075695699999997</v>
      </c>
      <c r="AH158" s="19">
        <v>17.174676999999999</v>
      </c>
      <c r="AI158" s="19">
        <v>10.8014356</v>
      </c>
      <c r="AJ158" s="19">
        <v>26.295339500000001</v>
      </c>
      <c r="AK158" s="19">
        <v>24.151116399999999</v>
      </c>
      <c r="AL158" s="19">
        <v>31.605139300000001</v>
      </c>
      <c r="AM158" s="19">
        <v>17.951626699999998</v>
      </c>
      <c r="AN158" s="19">
        <v>13.372863300000001</v>
      </c>
      <c r="AO158" s="19">
        <v>18.9194985</v>
      </c>
      <c r="AP158" s="20"/>
      <c r="AQ158" s="20"/>
      <c r="AR158" s="20">
        <f t="shared" si="14"/>
        <v>20.462489361538456</v>
      </c>
      <c r="AS158" s="21">
        <f t="shared" si="15"/>
        <v>2.5435512286127415</v>
      </c>
    </row>
    <row r="159" spans="1:45" ht="19" x14ac:dyDescent="0.25">
      <c r="A159" s="5"/>
      <c r="B159" s="13" t="s">
        <v>49</v>
      </c>
      <c r="C159" s="19">
        <v>27.217993100000001</v>
      </c>
      <c r="D159" s="19">
        <v>19.199337400000001</v>
      </c>
      <c r="E159" s="19">
        <v>27.4565938</v>
      </c>
      <c r="F159" s="19">
        <v>10.294905699999999</v>
      </c>
      <c r="G159" s="19">
        <v>21.546363199999998</v>
      </c>
      <c r="H159" s="19">
        <v>16.752761899999999</v>
      </c>
      <c r="I159" s="19">
        <v>28.667888000000001</v>
      </c>
      <c r="J159" s="19">
        <v>21.384627999999999</v>
      </c>
      <c r="K159" s="19">
        <v>23.4478072</v>
      </c>
      <c r="L159" s="19">
        <v>21.0926896</v>
      </c>
      <c r="M159" s="19">
        <v>17.580392799999998</v>
      </c>
      <c r="N159" s="19">
        <v>13.5871066</v>
      </c>
      <c r="O159" s="19">
        <v>22.206912299999999</v>
      </c>
      <c r="P159" s="19">
        <v>19.317842299999999</v>
      </c>
      <c r="Q159" s="19">
        <v>21.130158900000001</v>
      </c>
      <c r="R159" s="19">
        <v>16.802885400000001</v>
      </c>
      <c r="S159" s="19">
        <v>50.804636000000002</v>
      </c>
      <c r="T159" s="19">
        <v>42.604765800000003</v>
      </c>
      <c r="U159" s="19">
        <v>43.207934999999999</v>
      </c>
      <c r="V159" s="19">
        <v>20.900798900000002</v>
      </c>
      <c r="W159" s="19">
        <v>18.643752200000002</v>
      </c>
      <c r="X159" s="19">
        <v>21.283183099999999</v>
      </c>
      <c r="Y159" s="19">
        <v>10.528747299999999</v>
      </c>
      <c r="Z159" s="19">
        <v>20.2806903</v>
      </c>
      <c r="AA159" s="19">
        <v>26.9665757</v>
      </c>
      <c r="AB159" s="19">
        <v>24.367494700000002</v>
      </c>
      <c r="AC159" s="19">
        <v>20.198712100000002</v>
      </c>
      <c r="AD159" s="19">
        <v>16.2938221</v>
      </c>
      <c r="AE159" s="19">
        <v>8.1057542199999997</v>
      </c>
      <c r="AF159" s="19">
        <v>17.854098</v>
      </c>
      <c r="AG159" s="19">
        <v>35.174539500000002</v>
      </c>
      <c r="AH159" s="19">
        <v>18.6734875</v>
      </c>
      <c r="AI159" s="19">
        <v>13.115535100000001</v>
      </c>
      <c r="AJ159" s="19">
        <v>29.2377872</v>
      </c>
      <c r="AK159" s="19">
        <v>27.0276253</v>
      </c>
      <c r="AL159" s="19">
        <v>33.461413399999998</v>
      </c>
      <c r="AM159" s="19">
        <v>19.610957200000001</v>
      </c>
      <c r="AN159" s="19">
        <v>14.934691000000001</v>
      </c>
      <c r="AO159" s="19">
        <v>18.681789500000001</v>
      </c>
      <c r="AP159" s="20"/>
      <c r="AQ159" s="20"/>
      <c r="AR159" s="20">
        <f t="shared" si="14"/>
        <v>22.555001469743583</v>
      </c>
      <c r="AS159" s="21">
        <f t="shared" si="15"/>
        <v>2.4879351398830525</v>
      </c>
    </row>
    <row r="160" spans="1:45" ht="19" x14ac:dyDescent="0.25">
      <c r="A160" s="7"/>
      <c r="B160" s="24" t="s">
        <v>50</v>
      </c>
      <c r="C160" s="25">
        <v>30.207493899999999</v>
      </c>
      <c r="D160" s="25">
        <v>21.214209100000001</v>
      </c>
      <c r="E160" s="25">
        <v>29.139538200000001</v>
      </c>
      <c r="F160" s="25">
        <v>11.740879400000001</v>
      </c>
      <c r="G160" s="25">
        <v>23.361453699999998</v>
      </c>
      <c r="H160" s="25">
        <v>18.240001899999999</v>
      </c>
      <c r="I160" s="25">
        <v>28.899346099999999</v>
      </c>
      <c r="J160" s="25">
        <v>23.950636800000002</v>
      </c>
      <c r="K160" s="25">
        <v>24.8853334</v>
      </c>
      <c r="L160" s="25">
        <v>22.4889583</v>
      </c>
      <c r="M160" s="25">
        <v>20.262591499999999</v>
      </c>
      <c r="N160" s="25">
        <v>15.218712</v>
      </c>
      <c r="O160" s="25">
        <v>24.140136300000002</v>
      </c>
      <c r="P160" s="25">
        <v>21.591275100000001</v>
      </c>
      <c r="Q160" s="25">
        <v>22.331769999999999</v>
      </c>
      <c r="R160" s="25">
        <v>19.244857199999998</v>
      </c>
      <c r="S160" s="25">
        <v>52.99495134</v>
      </c>
      <c r="T160" s="25">
        <v>44.8958133</v>
      </c>
      <c r="U160" s="25">
        <v>45.442250999999999</v>
      </c>
      <c r="V160" s="25">
        <v>22.990845499999999</v>
      </c>
      <c r="W160" s="25">
        <v>20.139683900000001</v>
      </c>
      <c r="X160" s="25">
        <v>22.469072499999999</v>
      </c>
      <c r="Y160" s="25">
        <v>12.677094</v>
      </c>
      <c r="Z160" s="25">
        <v>22.094712900000001</v>
      </c>
      <c r="AA160" s="25">
        <v>26.954709900000001</v>
      </c>
      <c r="AB160" s="25">
        <v>24.045766499999999</v>
      </c>
      <c r="AC160" s="25">
        <v>21.253541500000001</v>
      </c>
      <c r="AD160" s="25">
        <v>18.269795599999998</v>
      </c>
      <c r="AE160" s="25">
        <v>11.2223199</v>
      </c>
      <c r="AF160" s="25">
        <v>20.5061365</v>
      </c>
      <c r="AG160" s="25">
        <v>33.671620099999998</v>
      </c>
      <c r="AH160" s="25">
        <v>19.0431849</v>
      </c>
      <c r="AI160" s="25">
        <v>15.227866799999999</v>
      </c>
      <c r="AJ160" s="25">
        <v>30.813118299999999</v>
      </c>
      <c r="AK160" s="25">
        <v>28.904339</v>
      </c>
      <c r="AL160" s="25">
        <v>35.2764393</v>
      </c>
      <c r="AM160" s="25">
        <v>21.202156800000001</v>
      </c>
      <c r="AN160" s="25">
        <v>16.653974099999999</v>
      </c>
      <c r="AO160" s="25">
        <v>18.615664599999999</v>
      </c>
      <c r="AP160" s="26"/>
      <c r="AQ160" s="26"/>
      <c r="AR160" s="26">
        <f t="shared" si="14"/>
        <v>24.161083362564106</v>
      </c>
      <c r="AS160" s="27">
        <f t="shared" si="15"/>
        <v>2.4644068413408258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van Adrichem</dc:creator>
  <cp:lastModifiedBy>Adrichem, J.J. van (Julia)</cp:lastModifiedBy>
  <dcterms:created xsi:type="dcterms:W3CDTF">2025-10-28T14:26:13Z</dcterms:created>
  <dcterms:modified xsi:type="dcterms:W3CDTF">2025-10-28T15:23:52Z</dcterms:modified>
</cp:coreProperties>
</file>