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1" documentId="8_{80AB606B-6AD3-F84A-B34A-665DA5DBBE5A}" xr6:coauthVersionLast="47" xr6:coauthVersionMax="47" xr10:uidLastSave="{4BAD237B-75A6-8042-B83C-096786633807}"/>
  <bookViews>
    <workbookView xWindow="5260" yWindow="4660" windowWidth="26040" windowHeight="14940" xr2:uid="{10423787-8F1C-F14B-A1CC-A023721DD6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1" l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</calcChain>
</file>

<file path=xl/sharedStrings.xml><?xml version="1.0" encoding="utf-8"?>
<sst xmlns="http://schemas.openxmlformats.org/spreadsheetml/2006/main" count="67" uniqueCount="52">
  <si>
    <t>Panel b+e</t>
  </si>
  <si>
    <t>see Tabel S5</t>
  </si>
  <si>
    <t>Group</t>
  </si>
  <si>
    <t>Cell</t>
  </si>
  <si>
    <t>_2022_02_07_152735-compressed.nwb</t>
  </si>
  <si>
    <t>_2022_02_09_172434-compressed.nwb</t>
  </si>
  <si>
    <t>_2022_02_15_115052-compressed.nwb</t>
  </si>
  <si>
    <t>_2022_02_15_132532-compressed.nwb</t>
  </si>
  <si>
    <t>_2022_02_16_151858-compressed.nwb</t>
  </si>
  <si>
    <t>_2022_02_17_125107-compressed.nwb</t>
  </si>
  <si>
    <t>_2022_02_17_162051-compressed.nwb</t>
  </si>
  <si>
    <t>_2022_02_17_163929-compressed.nwb</t>
  </si>
  <si>
    <t>_2022_02_22_175346-compressed.nwb</t>
  </si>
  <si>
    <t>_2022_02_23_122602-compressed.nwb</t>
  </si>
  <si>
    <t>_2022_02_23_131225-compressed.nwb</t>
  </si>
  <si>
    <t>_2022_02_23_135104-compressed.nwb</t>
  </si>
  <si>
    <t>_2022_02_23_151429-compressed.nwb</t>
  </si>
  <si>
    <t>_2022_02_26_125133-compressed.nwb</t>
  </si>
  <si>
    <t>_2022_02_26_134130-compressed.nwb</t>
  </si>
  <si>
    <t>_2022_02_26_150227-compressed.nwb</t>
  </si>
  <si>
    <t>Average</t>
  </si>
  <si>
    <t>SEM</t>
  </si>
  <si>
    <t>SST-Cre</t>
  </si>
  <si>
    <t>0pA</t>
  </si>
  <si>
    <t>25pA</t>
  </si>
  <si>
    <t>50pA</t>
  </si>
  <si>
    <t>75pA</t>
  </si>
  <si>
    <t>100pA</t>
  </si>
  <si>
    <t>125pA</t>
  </si>
  <si>
    <t>150pA</t>
  </si>
  <si>
    <t>175pA</t>
  </si>
  <si>
    <t>200pA</t>
  </si>
  <si>
    <t>225pA</t>
  </si>
  <si>
    <t>250pA</t>
  </si>
  <si>
    <t>_2022_02_08_154739-compressed.nwb</t>
  </si>
  <si>
    <t>_2022_02_09_152858-compressed.nwb</t>
  </si>
  <si>
    <t>_2022_02_09_162914-compressed.nwb</t>
  </si>
  <si>
    <t>_2022_02_09_170601-compressed.nwb</t>
  </si>
  <si>
    <t>_2022_02_16_120227-compressed.nwb</t>
  </si>
  <si>
    <t>_2022_02_16_124759-compressed.nwb</t>
  </si>
  <si>
    <t>_2022_02_16_140552-compressed.nwb</t>
  </si>
  <si>
    <t>_2022_02_16_142616-compressed.nwb</t>
  </si>
  <si>
    <t>_2022_02_17_171813-compressed.nwb</t>
  </si>
  <si>
    <t>_2022_02_21_155547-compressed.nwb</t>
  </si>
  <si>
    <t>_2022_02_22_132149-compressed.nwb</t>
  </si>
  <si>
    <t>_2022_02_22_141845-compressed.nwb</t>
  </si>
  <si>
    <t>_2022_02_23_173035-compressed.nwb</t>
  </si>
  <si>
    <t>_2022_02_26_162834-compressed.nwb</t>
  </si>
  <si>
    <t>_2022_02_27_113842-compressed.nwb</t>
  </si>
  <si>
    <t>_2022_02_27_133038-compressed.nwb</t>
  </si>
  <si>
    <t>APP/PS1-SST-Cre</t>
  </si>
  <si>
    <t>sFig 2 SST cell excitability is unaltered in the mPFC of 20-week-old APP/PS1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</si>
</sst>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0" xfId="0" applyFont="1"/>
    <xf numFmtId="0" fontId="3" fillId="0" borderId="1" xfId="0" applyFont="1" applyBorder="1"/>
    <xf numFmtId="0" fontId="2" fillId="0" borderId="7" xfId="0" applyFont="1" applyBorder="1"/>
    <xf numFmtId="0" fontId="3" fillId="0" borderId="8" xfId="0" applyFont="1" applyBorder="1"/>
    <xf numFmtId="0" fontId="2" fillId="0" borderId="9" xfId="0" applyFont="1" applyBorder="1"/>
    <xf numFmtId="49" fontId="2" fillId="0" borderId="9" xfId="0" applyNumberFormat="1" applyFont="1" applyBorder="1"/>
    <xf numFmtId="0" fontId="2" fillId="0" borderId="10" xfId="0" applyFont="1" applyBorder="1"/>
    <xf numFmtId="49" fontId="2" fillId="0" borderId="0" xfId="0" applyNumberFormat="1" applyFont="1"/>
    <xf numFmtId="0" fontId="1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2" fillId="0" borderId="7" xfId="0" applyNumberFormat="1" applyFont="1" applyBorder="1"/>
    <xf numFmtId="0" fontId="5" fillId="0" borderId="0" xfId="0" applyFont="1"/>
    <xf numFmtId="0" fontId="2" fillId="0" borderId="1" xfId="0" applyFont="1" applyBorder="1"/>
    <xf numFmtId="0" fontId="2" fillId="0" borderId="11" xfId="0" applyFont="1" applyBorder="1"/>
    <xf numFmtId="0" fontId="3" fillId="0" borderId="11" xfId="0" applyFont="1" applyBorder="1"/>
    <xf numFmtId="2" fontId="4" fillId="0" borderId="12" xfId="0" applyNumberFormat="1" applyFont="1" applyBorder="1"/>
    <xf numFmtId="2" fontId="5" fillId="0" borderId="12" xfId="0" applyNumberFormat="1" applyFont="1" applyBorder="1"/>
    <xf numFmtId="2" fontId="2" fillId="0" borderId="12" xfId="0" applyNumberFormat="1" applyFont="1" applyBorder="1"/>
    <xf numFmtId="2" fontId="2" fillId="0" borderId="13" xfId="0" applyNumberFormat="1" applyFont="1" applyBorder="1"/>
    <xf numFmtId="0" fontId="6" fillId="0" borderId="1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28E2-AB39-6640-AB8F-2753B9DAE433}">
  <dimension ref="A1:Y33"/>
  <sheetViews>
    <sheetView tabSelected="1" workbookViewId="0">
      <selection activeCell="A2" sqref="A2"/>
    </sheetView>
  </sheetViews>
  <sheetFormatPr baseColWidth="10" defaultRowHeight="16" x14ac:dyDescent="0.2"/>
  <cols>
    <col min="1" max="1" width="13.5" style="2" customWidth="1"/>
    <col min="2" max="2" width="11.83203125" style="2" customWidth="1"/>
    <col min="3" max="16384" width="10.83203125" style="2"/>
  </cols>
  <sheetData>
    <row r="1" spans="1:25" x14ac:dyDescent="0.2">
      <c r="A1" s="1" t="s">
        <v>51</v>
      </c>
    </row>
    <row r="3" spans="1:25" x14ac:dyDescent="0.2">
      <c r="A3" s="3" t="s">
        <v>0</v>
      </c>
      <c r="B3" s="4" t="s">
        <v>1</v>
      </c>
    </row>
    <row r="6" spans="1:25" x14ac:dyDescent="0.2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8"/>
    </row>
    <row r="7" spans="1:25" x14ac:dyDescent="0.2">
      <c r="A7" s="9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0"/>
      <c r="Y7" s="8"/>
    </row>
    <row r="8" spans="1:25" ht="17" thickBot="1" x14ac:dyDescent="0.25">
      <c r="A8" s="11" t="s">
        <v>2</v>
      </c>
      <c r="B8" s="11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/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3"/>
      <c r="U8" s="13"/>
      <c r="V8" s="13"/>
      <c r="W8" s="12" t="s">
        <v>20</v>
      </c>
      <c r="X8" s="14" t="s">
        <v>21</v>
      </c>
      <c r="Y8" s="15"/>
    </row>
    <row r="9" spans="1:25" ht="20" thickTop="1" x14ac:dyDescent="0.25">
      <c r="A9" s="16" t="s">
        <v>22</v>
      </c>
      <c r="B9" s="9" t="s">
        <v>23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9.9756283700000008</v>
      </c>
      <c r="R9" s="17">
        <v>0</v>
      </c>
      <c r="S9" s="17">
        <v>0</v>
      </c>
      <c r="T9" s="18"/>
      <c r="U9" s="18"/>
      <c r="V9" s="18"/>
      <c r="W9" s="19">
        <f t="shared" ref="W9:W19" si="0">AVERAGE(C9:S9)</f>
        <v>0.58680166882352947</v>
      </c>
      <c r="X9" s="20">
        <f t="shared" ref="X9:X19" si="1">STDEV(C9:S9)/SQRT(COUNT(C9:S9))</f>
        <v>0.58680166882352947</v>
      </c>
      <c r="Y9" s="21"/>
    </row>
    <row r="10" spans="1:25" ht="19" x14ac:dyDescent="0.25">
      <c r="A10" s="10"/>
      <c r="B10" s="8" t="s">
        <v>24</v>
      </c>
      <c r="C10" s="17">
        <v>0</v>
      </c>
      <c r="D10" s="17">
        <v>0</v>
      </c>
      <c r="E10" s="17">
        <v>6.8956476000000002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13.880750600000001</v>
      </c>
      <c r="R10" s="17">
        <v>0</v>
      </c>
      <c r="S10" s="17">
        <v>0</v>
      </c>
      <c r="T10" s="18"/>
      <c r="U10" s="18"/>
      <c r="V10" s="18"/>
      <c r="W10" s="19">
        <f t="shared" si="0"/>
        <v>1.2221410705882354</v>
      </c>
      <c r="X10" s="20">
        <f t="shared" si="1"/>
        <v>0.8887232735777707</v>
      </c>
      <c r="Y10" s="21"/>
    </row>
    <row r="11" spans="1:25" ht="19" x14ac:dyDescent="0.25">
      <c r="A11" s="22"/>
      <c r="B11" s="9" t="s">
        <v>25</v>
      </c>
      <c r="C11" s="17">
        <v>0</v>
      </c>
      <c r="D11" s="17">
        <v>0</v>
      </c>
      <c r="E11" s="17">
        <v>21.325128299999999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9.6318345000000001</v>
      </c>
      <c r="O11" s="17">
        <v>0</v>
      </c>
      <c r="P11" s="17">
        <v>7.4077456399999999</v>
      </c>
      <c r="Q11" s="17">
        <v>19.520456800000002</v>
      </c>
      <c r="R11" s="17">
        <v>0</v>
      </c>
      <c r="S11" s="17">
        <v>3.5783912500000001</v>
      </c>
      <c r="T11" s="18"/>
      <c r="U11" s="18"/>
      <c r="V11" s="18"/>
      <c r="W11" s="19">
        <f t="shared" si="0"/>
        <v>3.6155033229411768</v>
      </c>
      <c r="X11" s="20">
        <f t="shared" si="1"/>
        <v>1.6869301360267206</v>
      </c>
      <c r="Y11" s="21"/>
    </row>
    <row r="12" spans="1:25" ht="19" x14ac:dyDescent="0.25">
      <c r="A12" s="22"/>
      <c r="B12" s="9" t="s">
        <v>26</v>
      </c>
      <c r="C12" s="17">
        <v>0</v>
      </c>
      <c r="D12" s="17">
        <v>2.78246745</v>
      </c>
      <c r="E12" s="17">
        <v>31.8672261</v>
      </c>
      <c r="F12" s="17">
        <v>14.9771038</v>
      </c>
      <c r="G12" s="17">
        <v>0</v>
      </c>
      <c r="H12" s="17">
        <v>0</v>
      </c>
      <c r="I12" s="17">
        <v>0</v>
      </c>
      <c r="J12" s="17">
        <v>0</v>
      </c>
      <c r="K12" s="17">
        <v>5.7650921100000003</v>
      </c>
      <c r="L12" s="17">
        <v>7.3922549899999996</v>
      </c>
      <c r="M12" s="17">
        <v>12.246753500000001</v>
      </c>
      <c r="N12" s="17">
        <v>17.662083299999999</v>
      </c>
      <c r="O12" s="17">
        <v>15.1317147</v>
      </c>
      <c r="P12" s="17">
        <v>16.0948198</v>
      </c>
      <c r="Q12" s="17">
        <v>24.4681046</v>
      </c>
      <c r="R12" s="17">
        <v>0</v>
      </c>
      <c r="S12" s="17">
        <v>12.9927657</v>
      </c>
      <c r="T12" s="18"/>
      <c r="U12" s="18"/>
      <c r="V12" s="18"/>
      <c r="W12" s="19">
        <f t="shared" si="0"/>
        <v>9.4929638852941167</v>
      </c>
      <c r="X12" s="20">
        <f t="shared" si="1"/>
        <v>2.3646630170904341</v>
      </c>
      <c r="Y12" s="21"/>
    </row>
    <row r="13" spans="1:25" ht="19" x14ac:dyDescent="0.25">
      <c r="A13" s="22"/>
      <c r="B13" s="9" t="s">
        <v>27</v>
      </c>
      <c r="C13" s="17">
        <v>9.1289916400000006</v>
      </c>
      <c r="D13" s="17">
        <v>13.182632999999999</v>
      </c>
      <c r="E13" s="17">
        <v>38.696322000000002</v>
      </c>
      <c r="F13" s="17">
        <v>33.758899399999997</v>
      </c>
      <c r="G13" s="17">
        <v>21.001455799999999</v>
      </c>
      <c r="H13" s="17">
        <v>0</v>
      </c>
      <c r="I13" s="17">
        <v>0</v>
      </c>
      <c r="J13" s="17">
        <v>6.1411260600000004</v>
      </c>
      <c r="K13" s="17">
        <v>12.4263906</v>
      </c>
      <c r="L13" s="17">
        <v>12.831580799999999</v>
      </c>
      <c r="M13" s="17">
        <v>16.4660346</v>
      </c>
      <c r="N13" s="17">
        <v>24.124805299999998</v>
      </c>
      <c r="O13" s="17">
        <v>28.620081599999999</v>
      </c>
      <c r="P13" s="17">
        <v>22.631319300000001</v>
      </c>
      <c r="Q13" s="17">
        <v>31.931694</v>
      </c>
      <c r="R13" s="17">
        <v>0</v>
      </c>
      <c r="S13" s="17">
        <v>18.5958623</v>
      </c>
      <c r="T13" s="18"/>
      <c r="U13" s="18"/>
      <c r="V13" s="18"/>
      <c r="W13" s="19">
        <f t="shared" si="0"/>
        <v>17.031599788235297</v>
      </c>
      <c r="X13" s="20">
        <f t="shared" si="1"/>
        <v>2.9145980729717276</v>
      </c>
      <c r="Y13" s="21"/>
    </row>
    <row r="14" spans="1:25" ht="19" x14ac:dyDescent="0.25">
      <c r="A14" s="22"/>
      <c r="B14" s="9" t="s">
        <v>28</v>
      </c>
      <c r="C14" s="17">
        <v>18.778541199999999</v>
      </c>
      <c r="D14" s="17">
        <v>21.047257500000001</v>
      </c>
      <c r="E14" s="17">
        <v>41.280585899999998</v>
      </c>
      <c r="F14" s="17">
        <v>49.5033818</v>
      </c>
      <c r="G14" s="17">
        <v>41.776615700000001</v>
      </c>
      <c r="H14" s="17">
        <v>7.3979077599999998</v>
      </c>
      <c r="I14" s="17">
        <v>0</v>
      </c>
      <c r="J14" s="17">
        <v>14.355226</v>
      </c>
      <c r="K14" s="17">
        <v>17.891185100000001</v>
      </c>
      <c r="L14" s="17">
        <v>19.178020799999999</v>
      </c>
      <c r="M14" s="17">
        <v>21.383039700000001</v>
      </c>
      <c r="N14" s="17">
        <v>29.5887536</v>
      </c>
      <c r="O14" s="17">
        <v>42.2161191</v>
      </c>
      <c r="P14" s="17">
        <v>28.223480899999998</v>
      </c>
      <c r="Q14" s="17">
        <v>35.904108299999997</v>
      </c>
      <c r="R14" s="17">
        <v>8.8027127099999998</v>
      </c>
      <c r="S14" s="17">
        <v>23.3742351</v>
      </c>
      <c r="T14" s="18"/>
      <c r="U14" s="18"/>
      <c r="V14" s="18"/>
      <c r="W14" s="19">
        <f t="shared" si="0"/>
        <v>24.747127715882353</v>
      </c>
      <c r="X14" s="20">
        <f t="shared" si="1"/>
        <v>3.352768120794567</v>
      </c>
      <c r="Y14" s="21"/>
    </row>
    <row r="15" spans="1:25" ht="19" x14ac:dyDescent="0.25">
      <c r="A15" s="22"/>
      <c r="B15" s="9" t="s">
        <v>29</v>
      </c>
      <c r="C15" s="17">
        <v>30.876629999999999</v>
      </c>
      <c r="D15" s="17">
        <v>26.559030199999999</v>
      </c>
      <c r="E15" s="17">
        <v>54.725872199999998</v>
      </c>
      <c r="F15" s="17">
        <v>63.631727099999999</v>
      </c>
      <c r="G15" s="17">
        <v>53.4023617</v>
      </c>
      <c r="H15" s="17">
        <v>16.568700400000001</v>
      </c>
      <c r="I15" s="17">
        <v>0</v>
      </c>
      <c r="J15" s="17">
        <v>19.204861900000001</v>
      </c>
      <c r="K15" s="17">
        <v>23.3840632</v>
      </c>
      <c r="L15" s="17">
        <v>28.903686</v>
      </c>
      <c r="M15" s="17">
        <v>24.537264199999999</v>
      </c>
      <c r="N15" s="17">
        <v>34.439995699999997</v>
      </c>
      <c r="O15" s="17">
        <v>55.947836700000003</v>
      </c>
      <c r="P15" s="17">
        <v>32.731009499999999</v>
      </c>
      <c r="Q15" s="17">
        <v>38.7491968</v>
      </c>
      <c r="R15" s="17">
        <v>15.7069501</v>
      </c>
      <c r="S15" s="17">
        <v>26.319435200000001</v>
      </c>
      <c r="T15" s="18"/>
      <c r="U15" s="18"/>
      <c r="V15" s="18"/>
      <c r="W15" s="19">
        <f t="shared" si="0"/>
        <v>32.099330641176472</v>
      </c>
      <c r="X15" s="20">
        <f t="shared" si="1"/>
        <v>4.0649217661167665</v>
      </c>
      <c r="Y15" s="21"/>
    </row>
    <row r="16" spans="1:25" ht="19" x14ac:dyDescent="0.25">
      <c r="A16" s="22"/>
      <c r="B16" s="9" t="s">
        <v>30</v>
      </c>
      <c r="C16" s="17">
        <v>43.536496</v>
      </c>
      <c r="D16" s="17">
        <v>33.278400499999996</v>
      </c>
      <c r="E16" s="17">
        <v>66.700651699999995</v>
      </c>
      <c r="F16" s="17">
        <v>76.442067199999997</v>
      </c>
      <c r="G16" s="17">
        <v>62.256259900000003</v>
      </c>
      <c r="H16" s="17">
        <v>22.5697847</v>
      </c>
      <c r="I16" s="17">
        <v>0</v>
      </c>
      <c r="J16" s="17">
        <v>23.315618000000001</v>
      </c>
      <c r="K16" s="17">
        <v>27.385819999999999</v>
      </c>
      <c r="L16" s="17">
        <v>32.184535099999998</v>
      </c>
      <c r="M16" s="17">
        <v>27.5657794</v>
      </c>
      <c r="N16" s="17">
        <v>37.108583199999998</v>
      </c>
      <c r="O16" s="17">
        <v>64.678994900000006</v>
      </c>
      <c r="P16" s="17">
        <v>36.440426299999999</v>
      </c>
      <c r="Q16" s="17">
        <v>40.606151799999999</v>
      </c>
      <c r="R16" s="17">
        <v>30.431298999999999</v>
      </c>
      <c r="S16" s="17">
        <v>28.399698399999998</v>
      </c>
      <c r="T16" s="18"/>
      <c r="U16" s="18"/>
      <c r="V16" s="18"/>
      <c r="W16" s="19">
        <f t="shared" si="0"/>
        <v>38.405915652941182</v>
      </c>
      <c r="X16" s="20">
        <f t="shared" si="1"/>
        <v>4.6827067917962291</v>
      </c>
      <c r="Y16" s="21"/>
    </row>
    <row r="17" spans="1:25" ht="19" x14ac:dyDescent="0.25">
      <c r="A17" s="22"/>
      <c r="B17" s="9" t="s">
        <v>31</v>
      </c>
      <c r="C17" s="17">
        <v>52.838330399999997</v>
      </c>
      <c r="D17" s="17">
        <v>36.912430800000003</v>
      </c>
      <c r="E17" s="17">
        <v>72.650909600000006</v>
      </c>
      <c r="F17" s="17">
        <v>89.733298199999993</v>
      </c>
      <c r="G17" s="17">
        <v>72.628666100000004</v>
      </c>
      <c r="H17" s="17">
        <v>27.900909500000001</v>
      </c>
      <c r="I17" s="17">
        <v>41.705332900000002</v>
      </c>
      <c r="J17" s="17">
        <v>27.466480799999999</v>
      </c>
      <c r="K17" s="17">
        <v>29.789253299999999</v>
      </c>
      <c r="L17" s="17">
        <v>34.831491800000002</v>
      </c>
      <c r="M17" s="17">
        <v>29.541294499999999</v>
      </c>
      <c r="N17" s="17">
        <v>39.975122499999998</v>
      </c>
      <c r="O17" s="17">
        <v>75.112621700000005</v>
      </c>
      <c r="P17" s="17">
        <v>40.288139000000001</v>
      </c>
      <c r="Q17" s="17">
        <v>45.975142200000001</v>
      </c>
      <c r="R17" s="17">
        <v>29.246543800000001</v>
      </c>
      <c r="S17" s="17">
        <v>30.683589900000001</v>
      </c>
      <c r="T17" s="18"/>
      <c r="U17" s="18"/>
      <c r="V17" s="18"/>
      <c r="W17" s="19">
        <f t="shared" si="0"/>
        <v>45.722326882352945</v>
      </c>
      <c r="X17" s="20">
        <f t="shared" si="1"/>
        <v>4.7895643966914347</v>
      </c>
      <c r="Y17" s="21"/>
    </row>
    <row r="18" spans="1:25" ht="19" x14ac:dyDescent="0.25">
      <c r="A18" s="22"/>
      <c r="B18" s="9" t="s">
        <v>32</v>
      </c>
      <c r="C18" s="17">
        <v>60.610558699999999</v>
      </c>
      <c r="D18" s="17">
        <v>41.2282054</v>
      </c>
      <c r="E18" s="17">
        <v>78.347806800000001</v>
      </c>
      <c r="F18" s="17">
        <v>99.156114099999996</v>
      </c>
      <c r="G18" s="17">
        <v>80.303746200000006</v>
      </c>
      <c r="H18" s="17">
        <v>34.156890099999998</v>
      </c>
      <c r="I18" s="17">
        <v>53.309224800000003</v>
      </c>
      <c r="J18" s="17">
        <v>29.868839300000001</v>
      </c>
      <c r="K18" s="17">
        <v>35.346277000000001</v>
      </c>
      <c r="L18" s="17">
        <v>38.207531299999999</v>
      </c>
      <c r="M18" s="17">
        <v>30.304661899999999</v>
      </c>
      <c r="N18" s="17">
        <v>42.930420400000003</v>
      </c>
      <c r="O18" s="17">
        <v>81.923996799999998</v>
      </c>
      <c r="P18" s="17">
        <v>43.262024199999999</v>
      </c>
      <c r="Q18" s="17">
        <v>48.247937100000001</v>
      </c>
      <c r="R18" s="17">
        <v>35.058149499999999</v>
      </c>
      <c r="S18" s="17">
        <v>32.7538251</v>
      </c>
      <c r="T18" s="18"/>
      <c r="U18" s="18"/>
      <c r="V18" s="18"/>
      <c r="W18" s="19">
        <f t="shared" si="0"/>
        <v>50.883306394117639</v>
      </c>
      <c r="X18" s="20">
        <f t="shared" si="1"/>
        <v>5.2024111227924923</v>
      </c>
      <c r="Y18" s="21"/>
    </row>
    <row r="19" spans="1:25" ht="19" x14ac:dyDescent="0.25">
      <c r="A19" s="23"/>
      <c r="B19" s="24" t="s">
        <v>33</v>
      </c>
      <c r="C19" s="25">
        <v>69.4227585</v>
      </c>
      <c r="D19" s="25">
        <v>43.513112300000003</v>
      </c>
      <c r="E19" s="25">
        <v>84.8296706</v>
      </c>
      <c r="F19" s="25">
        <v>109.101615</v>
      </c>
      <c r="G19" s="25">
        <v>85.583122099999997</v>
      </c>
      <c r="H19" s="25">
        <v>39.620214199999999</v>
      </c>
      <c r="I19" s="25">
        <v>62.561663699999997</v>
      </c>
      <c r="J19" s="25">
        <v>32.610511299999999</v>
      </c>
      <c r="K19" s="25">
        <v>39.1800085</v>
      </c>
      <c r="L19" s="25">
        <v>41.459660700000001</v>
      </c>
      <c r="M19" s="25">
        <v>32.180776700000003</v>
      </c>
      <c r="N19" s="25">
        <v>43.558129800000003</v>
      </c>
      <c r="O19" s="25">
        <v>88.141386199999999</v>
      </c>
      <c r="P19" s="25">
        <v>45.856479800000002</v>
      </c>
      <c r="Q19" s="25">
        <v>49.723774599999999</v>
      </c>
      <c r="R19" s="25">
        <v>36.706706099999998</v>
      </c>
      <c r="S19" s="25">
        <v>43.123006699999998</v>
      </c>
      <c r="T19" s="26"/>
      <c r="U19" s="26"/>
      <c r="V19" s="26"/>
      <c r="W19" s="27">
        <f t="shared" si="0"/>
        <v>55.716035105882341</v>
      </c>
      <c r="X19" s="28">
        <f t="shared" si="1"/>
        <v>5.6389935421142647</v>
      </c>
      <c r="Y19" s="21"/>
    </row>
    <row r="20" spans="1:25" x14ac:dyDescent="0.2">
      <c r="A20" s="22"/>
      <c r="B20" s="2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30"/>
    </row>
    <row r="21" spans="1:25" x14ac:dyDescent="0.2">
      <c r="A21" s="22"/>
      <c r="B21" s="2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  <c r="Y21" s="19"/>
    </row>
    <row r="22" spans="1:25" ht="17" thickBot="1" x14ac:dyDescent="0.25">
      <c r="A22" s="11" t="s">
        <v>2</v>
      </c>
      <c r="B22" s="11" t="s">
        <v>3</v>
      </c>
      <c r="C22" s="31" t="s">
        <v>34</v>
      </c>
      <c r="D22" s="31" t="s">
        <v>35</v>
      </c>
      <c r="E22" s="31" t="s">
        <v>36</v>
      </c>
      <c r="F22" s="31" t="s">
        <v>37</v>
      </c>
      <c r="G22" s="31" t="s">
        <v>38</v>
      </c>
      <c r="H22" s="31" t="s">
        <v>39</v>
      </c>
      <c r="I22" s="31" t="s">
        <v>40</v>
      </c>
      <c r="J22" s="31" t="s">
        <v>41</v>
      </c>
      <c r="K22" s="31" t="s">
        <v>42</v>
      </c>
      <c r="L22" s="31" t="s">
        <v>43</v>
      </c>
      <c r="M22" s="31" t="s">
        <v>44</v>
      </c>
      <c r="N22" s="31" t="s">
        <v>45</v>
      </c>
      <c r="O22" s="31" t="s">
        <v>46</v>
      </c>
      <c r="P22" s="31" t="s">
        <v>47</v>
      </c>
      <c r="Q22" s="31" t="s">
        <v>48</v>
      </c>
      <c r="R22" s="31" t="s">
        <v>49</v>
      </c>
      <c r="S22" s="31"/>
      <c r="T22" s="31"/>
      <c r="U22" s="31"/>
      <c r="V22" s="31"/>
      <c r="W22" s="31" t="s">
        <v>20</v>
      </c>
      <c r="X22" s="32" t="s">
        <v>21</v>
      </c>
    </row>
    <row r="23" spans="1:25" ht="20" thickTop="1" x14ac:dyDescent="0.25">
      <c r="A23" s="16" t="s">
        <v>50</v>
      </c>
      <c r="B23" s="9" t="s">
        <v>23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/>
      <c r="T23" s="18"/>
      <c r="U23" s="18"/>
      <c r="V23" s="18"/>
      <c r="W23" s="19">
        <f t="shared" ref="W23:W33" si="2">AVERAGE(C23:V23)</f>
        <v>0</v>
      </c>
      <c r="X23" s="20">
        <f t="shared" ref="X23:X33" si="3">STDEV(C23:V23)/SQRT(COUNT(C23:V23))</f>
        <v>0</v>
      </c>
      <c r="Y23" s="21"/>
    </row>
    <row r="24" spans="1:25" ht="19" x14ac:dyDescent="0.25">
      <c r="A24" s="33"/>
      <c r="B24" s="8" t="s">
        <v>24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1.93573364</v>
      </c>
      <c r="L24" s="17">
        <v>0</v>
      </c>
      <c r="M24" s="17">
        <v>6.1130380300000002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/>
      <c r="T24" s="18"/>
      <c r="U24" s="18"/>
      <c r="V24" s="18"/>
      <c r="W24" s="19">
        <f t="shared" si="2"/>
        <v>0.50304822937500004</v>
      </c>
      <c r="X24" s="20">
        <f t="shared" si="3"/>
        <v>0.39299797679725595</v>
      </c>
      <c r="Y24" s="21"/>
    </row>
    <row r="25" spans="1:25" ht="19" x14ac:dyDescent="0.25">
      <c r="A25" s="9"/>
      <c r="B25" s="9" t="s">
        <v>25</v>
      </c>
      <c r="C25" s="17">
        <v>4.2311828299999998</v>
      </c>
      <c r="D25" s="17">
        <v>0</v>
      </c>
      <c r="E25" s="17">
        <v>0</v>
      </c>
      <c r="F25" s="17">
        <v>0</v>
      </c>
      <c r="G25" s="17">
        <v>15.9032342</v>
      </c>
      <c r="H25" s="17">
        <v>0</v>
      </c>
      <c r="I25" s="17">
        <v>0</v>
      </c>
      <c r="J25" s="17">
        <v>0</v>
      </c>
      <c r="K25" s="17">
        <v>12.9314427</v>
      </c>
      <c r="L25" s="17">
        <v>15.7873</v>
      </c>
      <c r="M25" s="17">
        <v>19.248337100000001</v>
      </c>
      <c r="N25" s="17">
        <v>0</v>
      </c>
      <c r="O25" s="17">
        <v>9.7693156200000004</v>
      </c>
      <c r="P25" s="17">
        <v>0</v>
      </c>
      <c r="Q25" s="17">
        <v>0</v>
      </c>
      <c r="R25" s="17">
        <v>15.527270700000001</v>
      </c>
      <c r="S25" s="17"/>
      <c r="T25" s="18"/>
      <c r="U25" s="18"/>
      <c r="V25" s="18"/>
      <c r="W25" s="19">
        <f t="shared" si="2"/>
        <v>5.8373801968750003</v>
      </c>
      <c r="X25" s="20">
        <f t="shared" si="3"/>
        <v>1.880947058596099</v>
      </c>
      <c r="Y25" s="21"/>
    </row>
    <row r="26" spans="1:25" ht="19" x14ac:dyDescent="0.25">
      <c r="A26" s="9"/>
      <c r="B26" s="9" t="s">
        <v>26</v>
      </c>
      <c r="C26" s="17">
        <v>20.3427872</v>
      </c>
      <c r="D26" s="17">
        <v>0</v>
      </c>
      <c r="E26" s="17">
        <v>0</v>
      </c>
      <c r="F26" s="17">
        <v>0</v>
      </c>
      <c r="G26" s="17">
        <v>29.665037699999999</v>
      </c>
      <c r="H26" s="17">
        <v>0</v>
      </c>
      <c r="I26" s="17">
        <v>10.854341700000001</v>
      </c>
      <c r="J26" s="17">
        <v>4.2808219200000002</v>
      </c>
      <c r="K26" s="17">
        <v>20.790572900000001</v>
      </c>
      <c r="L26" s="17">
        <v>31.3343457</v>
      </c>
      <c r="M26" s="17">
        <v>17.938242899999999</v>
      </c>
      <c r="N26" s="17">
        <v>0</v>
      </c>
      <c r="O26" s="17">
        <v>21.089152599999998</v>
      </c>
      <c r="P26" s="17">
        <v>3.1129685899999999</v>
      </c>
      <c r="Q26" s="17">
        <v>6.5981534999999996</v>
      </c>
      <c r="R26" s="17">
        <v>21.584907399999999</v>
      </c>
      <c r="S26" s="17"/>
      <c r="T26" s="18"/>
      <c r="U26" s="18"/>
      <c r="V26" s="18"/>
      <c r="W26" s="19">
        <f t="shared" si="2"/>
        <v>11.724458256875</v>
      </c>
      <c r="X26" s="20">
        <f t="shared" si="3"/>
        <v>2.8360296251861361</v>
      </c>
      <c r="Y26" s="21"/>
    </row>
    <row r="27" spans="1:25" ht="19" x14ac:dyDescent="0.25">
      <c r="A27" s="9"/>
      <c r="B27" s="9" t="s">
        <v>27</v>
      </c>
      <c r="C27" s="17">
        <v>26.294304700000001</v>
      </c>
      <c r="D27" s="17">
        <v>0</v>
      </c>
      <c r="E27" s="17">
        <v>7.8008920699999997</v>
      </c>
      <c r="F27" s="17">
        <v>4.6772684800000004</v>
      </c>
      <c r="G27" s="17">
        <v>40.766126100000001</v>
      </c>
      <c r="H27" s="17">
        <v>7.6219512199999997</v>
      </c>
      <c r="I27" s="17">
        <v>27.221083499999999</v>
      </c>
      <c r="J27" s="17">
        <v>13.582480500000001</v>
      </c>
      <c r="K27" s="17">
        <v>29.411049800000001</v>
      </c>
      <c r="L27" s="17">
        <v>47.267572800000003</v>
      </c>
      <c r="M27" s="17">
        <v>25.906218800000001</v>
      </c>
      <c r="N27" s="17">
        <v>0</v>
      </c>
      <c r="O27" s="17">
        <v>28.958098</v>
      </c>
      <c r="P27" s="17">
        <v>13.0639807</v>
      </c>
      <c r="Q27" s="17">
        <v>16.990801999999999</v>
      </c>
      <c r="R27" s="17">
        <v>29.786476400000002</v>
      </c>
      <c r="S27" s="17"/>
      <c r="T27" s="18"/>
      <c r="U27" s="18"/>
      <c r="V27" s="18"/>
      <c r="W27" s="19">
        <f t="shared" si="2"/>
        <v>19.959269066875002</v>
      </c>
      <c r="X27" s="20">
        <f t="shared" si="3"/>
        <v>3.5362001928724176</v>
      </c>
      <c r="Y27" s="21"/>
    </row>
    <row r="28" spans="1:25" ht="19" x14ac:dyDescent="0.25">
      <c r="A28" s="9"/>
      <c r="B28" s="9" t="s">
        <v>28</v>
      </c>
      <c r="C28" s="17">
        <v>30.963174200000001</v>
      </c>
      <c r="D28" s="17">
        <v>16.6473233</v>
      </c>
      <c r="E28" s="17">
        <v>14.8260603</v>
      </c>
      <c r="F28" s="17">
        <v>16.910306899999998</v>
      </c>
      <c r="G28" s="17">
        <v>47.866723800000003</v>
      </c>
      <c r="H28" s="17">
        <v>24.0221597</v>
      </c>
      <c r="I28" s="17">
        <v>42.636655699999999</v>
      </c>
      <c r="J28" s="17">
        <v>26.9985304</v>
      </c>
      <c r="K28" s="17">
        <v>34.140523000000002</v>
      </c>
      <c r="L28" s="17">
        <v>57.5121769</v>
      </c>
      <c r="M28" s="17">
        <v>28.927287100000001</v>
      </c>
      <c r="N28" s="17">
        <v>0.83528232999999996</v>
      </c>
      <c r="O28" s="17">
        <v>32.326638699999997</v>
      </c>
      <c r="P28" s="17">
        <v>20.413671799999999</v>
      </c>
      <c r="Q28" s="17">
        <v>26.248410499999999</v>
      </c>
      <c r="R28" s="17">
        <v>28.7651672</v>
      </c>
      <c r="S28" s="17"/>
      <c r="T28" s="18"/>
      <c r="U28" s="18"/>
      <c r="V28" s="18"/>
      <c r="W28" s="19">
        <f t="shared" si="2"/>
        <v>28.127505739374996</v>
      </c>
      <c r="X28" s="20">
        <f t="shared" si="3"/>
        <v>3.4077510705084473</v>
      </c>
      <c r="Y28" s="21"/>
    </row>
    <row r="29" spans="1:25" ht="19" x14ac:dyDescent="0.25">
      <c r="A29" s="9"/>
      <c r="B29" s="9" t="s">
        <v>29</v>
      </c>
      <c r="C29" s="17">
        <v>33.417394899999998</v>
      </c>
      <c r="D29" s="17">
        <v>33.782753800000002</v>
      </c>
      <c r="E29" s="17">
        <v>22.368684200000001</v>
      </c>
      <c r="F29" s="17">
        <v>24.629833600000001</v>
      </c>
      <c r="G29" s="17">
        <v>51.445354100000003</v>
      </c>
      <c r="H29" s="17">
        <v>39.464300199999997</v>
      </c>
      <c r="I29" s="17">
        <v>55.2635741</v>
      </c>
      <c r="J29" s="17">
        <v>36.403742600000001</v>
      </c>
      <c r="K29" s="17">
        <v>37.940363900000001</v>
      </c>
      <c r="L29" s="17">
        <v>68.808124500000005</v>
      </c>
      <c r="M29" s="17">
        <v>33.628796700000002</v>
      </c>
      <c r="N29" s="17">
        <v>10.0072622</v>
      </c>
      <c r="O29" s="17">
        <v>35.493285999999998</v>
      </c>
      <c r="P29" s="17">
        <v>24.5964159</v>
      </c>
      <c r="Q29" s="17">
        <v>34.097820400000003</v>
      </c>
      <c r="R29" s="17">
        <v>38.267370499999998</v>
      </c>
      <c r="S29" s="17"/>
      <c r="T29" s="18"/>
      <c r="U29" s="18"/>
      <c r="V29" s="18"/>
      <c r="W29" s="19">
        <f t="shared" si="2"/>
        <v>36.225942350000004</v>
      </c>
      <c r="X29" s="20">
        <f t="shared" si="3"/>
        <v>3.4448706638468574</v>
      </c>
      <c r="Y29" s="21"/>
    </row>
    <row r="30" spans="1:25" ht="19" x14ac:dyDescent="0.25">
      <c r="A30" s="9"/>
      <c r="B30" s="9" t="s">
        <v>30</v>
      </c>
      <c r="C30" s="17">
        <v>36.156104499999998</v>
      </c>
      <c r="D30" s="17">
        <v>46.712743699999997</v>
      </c>
      <c r="E30" s="17">
        <v>26.682779499999999</v>
      </c>
      <c r="F30" s="17">
        <v>31.769854800000001</v>
      </c>
      <c r="G30" s="17">
        <v>56.014303499999997</v>
      </c>
      <c r="H30" s="17">
        <v>53.419763400000001</v>
      </c>
      <c r="I30" s="17">
        <v>64.666139099999995</v>
      </c>
      <c r="J30" s="17">
        <v>44.918894899999998</v>
      </c>
      <c r="K30" s="17">
        <v>40.2141071</v>
      </c>
      <c r="L30" s="17">
        <v>75.172241700000001</v>
      </c>
      <c r="M30" s="17">
        <v>36.607759799999997</v>
      </c>
      <c r="N30" s="17">
        <v>15.392360999999999</v>
      </c>
      <c r="O30" s="17">
        <v>39.106544200000002</v>
      </c>
      <c r="P30" s="17">
        <v>28.6445902</v>
      </c>
      <c r="Q30" s="17">
        <v>42.148130700000003</v>
      </c>
      <c r="R30" s="17">
        <v>43.536452300000001</v>
      </c>
      <c r="S30" s="17"/>
      <c r="T30" s="18"/>
      <c r="U30" s="18"/>
      <c r="V30" s="18"/>
      <c r="W30" s="19">
        <f t="shared" si="2"/>
        <v>42.57267315</v>
      </c>
      <c r="X30" s="20">
        <f t="shared" si="3"/>
        <v>3.6907676730011936</v>
      </c>
      <c r="Y30" s="21"/>
    </row>
    <row r="31" spans="1:25" ht="19" x14ac:dyDescent="0.25">
      <c r="A31" s="22"/>
      <c r="B31" s="9" t="s">
        <v>31</v>
      </c>
      <c r="C31" s="17">
        <v>37.1235663</v>
      </c>
      <c r="D31" s="17">
        <v>59.0128816</v>
      </c>
      <c r="E31" s="17">
        <v>30.575458600000001</v>
      </c>
      <c r="F31" s="17">
        <v>40.008914799999999</v>
      </c>
      <c r="G31" s="17">
        <v>57.855289800000001</v>
      </c>
      <c r="H31" s="17">
        <v>65.551570999999996</v>
      </c>
      <c r="I31" s="17">
        <v>75.051267699999997</v>
      </c>
      <c r="J31" s="17">
        <v>52.470267999999997</v>
      </c>
      <c r="K31" s="17">
        <v>42.640486299999999</v>
      </c>
      <c r="L31" s="17">
        <v>80.404734000000005</v>
      </c>
      <c r="M31" s="17">
        <v>38.096871200000002</v>
      </c>
      <c r="N31" s="17">
        <v>22.084925900000002</v>
      </c>
      <c r="O31" s="17">
        <v>40.741039899999997</v>
      </c>
      <c r="P31" s="17">
        <v>37.874595300000003</v>
      </c>
      <c r="Q31" s="17">
        <v>49.979807299999997</v>
      </c>
      <c r="R31" s="17">
        <v>46.571806899999999</v>
      </c>
      <c r="S31" s="17"/>
      <c r="T31" s="18"/>
      <c r="U31" s="18"/>
      <c r="V31" s="18"/>
      <c r="W31" s="19">
        <f t="shared" si="2"/>
        <v>48.502717787499996</v>
      </c>
      <c r="X31" s="20">
        <f t="shared" si="3"/>
        <v>3.9631518962891183</v>
      </c>
      <c r="Y31" s="21"/>
    </row>
    <row r="32" spans="1:25" ht="19" x14ac:dyDescent="0.25">
      <c r="A32" s="22"/>
      <c r="B32" s="9" t="s">
        <v>32</v>
      </c>
      <c r="C32" s="17">
        <v>38.115414899999998</v>
      </c>
      <c r="D32" s="17">
        <v>72.492779600000006</v>
      </c>
      <c r="E32" s="17">
        <v>34.565908499999999</v>
      </c>
      <c r="F32" s="17">
        <v>45.306535699999998</v>
      </c>
      <c r="G32" s="17">
        <v>65.806099399999994</v>
      </c>
      <c r="H32" s="17">
        <v>75.884207399999994</v>
      </c>
      <c r="I32" s="17">
        <v>85.143979299999998</v>
      </c>
      <c r="J32" s="17">
        <v>58.987369000000001</v>
      </c>
      <c r="K32" s="17">
        <v>43.305081100000002</v>
      </c>
      <c r="L32" s="17">
        <v>79.540635699999996</v>
      </c>
      <c r="M32" s="17">
        <v>41.4487825</v>
      </c>
      <c r="N32" s="17">
        <v>26.651437600000001</v>
      </c>
      <c r="O32" s="17">
        <v>44.768125300000001</v>
      </c>
      <c r="P32" s="17">
        <v>41.9485083</v>
      </c>
      <c r="Q32" s="17">
        <v>54.471465199999997</v>
      </c>
      <c r="R32" s="17">
        <v>49.925029000000002</v>
      </c>
      <c r="S32" s="17"/>
      <c r="T32" s="18"/>
      <c r="U32" s="18"/>
      <c r="V32" s="18"/>
      <c r="W32" s="19">
        <f t="shared" si="2"/>
        <v>53.647584906249989</v>
      </c>
      <c r="X32" s="20">
        <f t="shared" si="3"/>
        <v>4.3675774008358719</v>
      </c>
      <c r="Y32" s="21"/>
    </row>
    <row r="33" spans="1:25" ht="19" x14ac:dyDescent="0.25">
      <c r="A33" s="23"/>
      <c r="B33" s="24" t="s">
        <v>33</v>
      </c>
      <c r="C33" s="25">
        <v>37.899067100000003</v>
      </c>
      <c r="D33" s="25">
        <v>79.623847799999993</v>
      </c>
      <c r="E33" s="25">
        <v>38.7913614</v>
      </c>
      <c r="F33" s="25">
        <v>50.148193900000003</v>
      </c>
      <c r="G33" s="25">
        <v>66.397906800000001</v>
      </c>
      <c r="H33" s="25">
        <v>84.889679999999998</v>
      </c>
      <c r="I33" s="25">
        <v>90.887319500000004</v>
      </c>
      <c r="J33" s="25">
        <v>64.744678699999994</v>
      </c>
      <c r="K33" s="25">
        <v>50.6809461</v>
      </c>
      <c r="L33" s="25">
        <v>88.0254695</v>
      </c>
      <c r="M33" s="25">
        <v>43.081247099999999</v>
      </c>
      <c r="N33" s="25">
        <v>30.258737499999999</v>
      </c>
      <c r="O33" s="25">
        <v>43.923611000000001</v>
      </c>
      <c r="P33" s="25">
        <v>59.089273400000003</v>
      </c>
      <c r="Q33" s="25">
        <v>58.497777999999997</v>
      </c>
      <c r="R33" s="25">
        <v>55.180176400000001</v>
      </c>
      <c r="S33" s="25"/>
      <c r="T33" s="26"/>
      <c r="U33" s="26"/>
      <c r="V33" s="26"/>
      <c r="W33" s="27">
        <f t="shared" si="2"/>
        <v>58.882455887500015</v>
      </c>
      <c r="X33" s="28">
        <f t="shared" si="3"/>
        <v>4.7281171976272605</v>
      </c>
      <c r="Y3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Adrichem, J.J. van (Julia)</cp:lastModifiedBy>
  <dcterms:created xsi:type="dcterms:W3CDTF">2025-10-28T14:38:43Z</dcterms:created>
  <dcterms:modified xsi:type="dcterms:W3CDTF">2025-10-28T14:39:19Z</dcterms:modified>
</cp:coreProperties>
</file>