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j_j_van_adrichem_vu_nl/Documents/Manuscript_Age of mice/Final_28_10/"/>
    </mc:Choice>
  </mc:AlternateContent>
  <xr:revisionPtr revIDLastSave="0" documentId="8_{65E304C6-C3FC-DA41-BF9F-0D50DE19A006}" xr6:coauthVersionLast="47" xr6:coauthVersionMax="47" xr10:uidLastSave="{00000000-0000-0000-0000-000000000000}"/>
  <bookViews>
    <workbookView xWindow="4060" yWindow="3160" windowWidth="27240" windowHeight="16440" xr2:uid="{5174303F-158D-5241-A747-A470419FE1B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D66" i="1"/>
  <c r="E65" i="1"/>
  <c r="D65" i="1"/>
  <c r="E52" i="1"/>
  <c r="D52" i="1"/>
  <c r="E51" i="1"/>
  <c r="D51" i="1"/>
  <c r="E33" i="1"/>
  <c r="D33" i="1"/>
  <c r="E32" i="1"/>
  <c r="D32" i="1"/>
  <c r="E17" i="1"/>
  <c r="D17" i="1"/>
  <c r="E16" i="1"/>
  <c r="D16" i="1"/>
</calcChain>
</file>

<file path=xl/sharedStrings.xml><?xml version="1.0" encoding="utf-8"?>
<sst xmlns="http://schemas.openxmlformats.org/spreadsheetml/2006/main" count="73" uniqueCount="52">
  <si>
    <t>Fig. 4: Perisomatic PV labelling is increased on engram cells in 20-week-old APP/PS1 mice</t>
  </si>
  <si>
    <t>Panel c</t>
  </si>
  <si>
    <t>group</t>
  </si>
  <si>
    <t>Animal</t>
  </si>
  <si>
    <t>mCherry+PV-</t>
  </si>
  <si>
    <t>mCherry-PV-</t>
  </si>
  <si>
    <t xml:space="preserve"> </t>
  </si>
  <si>
    <t>WT</t>
  </si>
  <si>
    <t>T3</t>
  </si>
  <si>
    <t>T4</t>
  </si>
  <si>
    <t>T5</t>
  </si>
  <si>
    <t>T6</t>
  </si>
  <si>
    <t>T7</t>
  </si>
  <si>
    <t>T8</t>
  </si>
  <si>
    <t>T9</t>
  </si>
  <si>
    <t>T10</t>
  </si>
  <si>
    <t>average</t>
  </si>
  <si>
    <t>SEM</t>
  </si>
  <si>
    <t>APP/PS1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</si>
  <si>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</si>
  <si>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</si>
  <si>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</si>
  <si>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</si>
  <si>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</si>
  <si>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</si>
  <si>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</si>
  <si>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</si>
  <si>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</si>
  <si>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</si>
  <si>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</si>
  <si>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Panel f</t>
  </si>
  <si>
    <t>Fos+ of mCherry + (%)</t>
  </si>
  <si>
    <t>Fos+ of mCherry - (%)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</si>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</sst>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0" xfId="0" applyFont="1"/>
    <xf numFmtId="164" fontId="3" fillId="0" borderId="0" xfId="0" applyNumberFormat="1" applyFont="1"/>
    <xf numFmtId="164" fontId="3" fillId="0" borderId="5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1" fontId="2" fillId="0" borderId="0" xfId="0" applyNumberFormat="1" applyFont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0" borderId="0" xfId="0" applyFont="1"/>
    <xf numFmtId="164" fontId="2" fillId="0" borderId="0" xfId="0" applyNumberFormat="1" applyFont="1"/>
    <xf numFmtId="164" fontId="2" fillId="0" borderId="5" xfId="0" applyNumberFormat="1" applyFont="1" applyBorder="1"/>
    <xf numFmtId="164" fontId="2" fillId="0" borderId="7" xfId="0" applyNumberFormat="1" applyFont="1" applyBorder="1"/>
    <xf numFmtId="164" fontId="3" fillId="0" borderId="8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1DEB6-1606-1E46-ADC0-B474DF3A1BC2}">
  <dimension ref="A1:O66"/>
  <sheetViews>
    <sheetView tabSelected="1" workbookViewId="0">
      <selection sqref="A1:XFD1048576"/>
    </sheetView>
  </sheetViews>
  <sheetFormatPr baseColWidth="10" defaultRowHeight="16" x14ac:dyDescent="0.2"/>
  <cols>
    <col min="1" max="3" width="10.83203125" style="2"/>
    <col min="4" max="4" width="21.6640625" style="2" customWidth="1"/>
    <col min="5" max="5" width="21.83203125" style="2" customWidth="1"/>
    <col min="6" max="16384" width="10.83203125" style="2"/>
  </cols>
  <sheetData>
    <row r="1" spans="1:6" x14ac:dyDescent="0.2">
      <c r="A1" s="1" t="s">
        <v>0</v>
      </c>
    </row>
    <row r="4" spans="1:6" x14ac:dyDescent="0.2">
      <c r="A4" s="3" t="s">
        <v>1</v>
      </c>
      <c r="B4" s="4"/>
      <c r="C4" s="4"/>
      <c r="D4" s="4"/>
      <c r="E4" s="5"/>
    </row>
    <row r="5" spans="1:6" x14ac:dyDescent="0.2">
      <c r="A5" s="6"/>
      <c r="E5" s="7"/>
    </row>
    <row r="6" spans="1:6" ht="18" thickBot="1" x14ac:dyDescent="0.25">
      <c r="A6" s="8" t="s">
        <v>2</v>
      </c>
      <c r="B6" s="9" t="s">
        <v>3</v>
      </c>
      <c r="C6" s="10"/>
      <c r="D6" s="11" t="s">
        <v>4</v>
      </c>
      <c r="E6" s="12" t="s">
        <v>5</v>
      </c>
      <c r="F6" s="2" t="s">
        <v>6</v>
      </c>
    </row>
    <row r="7" spans="1:6" ht="17" thickTop="1" x14ac:dyDescent="0.2">
      <c r="A7" s="1" t="s">
        <v>7</v>
      </c>
      <c r="B7" s="2" t="s">
        <v>8</v>
      </c>
      <c r="C7" s="13"/>
      <c r="D7" s="14">
        <v>143.26134300000001</v>
      </c>
      <c r="E7" s="15">
        <v>133.10861600000001</v>
      </c>
    </row>
    <row r="8" spans="1:6" x14ac:dyDescent="0.2">
      <c r="A8" s="6"/>
      <c r="B8" s="2" t="s">
        <v>9</v>
      </c>
      <c r="C8" s="13"/>
      <c r="D8" s="14">
        <v>114.89036400000001</v>
      </c>
      <c r="E8" s="15">
        <v>114.198446</v>
      </c>
    </row>
    <row r="9" spans="1:6" x14ac:dyDescent="0.2">
      <c r="A9" s="6"/>
      <c r="B9" s="2" t="s">
        <v>10</v>
      </c>
      <c r="C9" s="13"/>
      <c r="D9" s="14">
        <v>108.93518899999999</v>
      </c>
      <c r="E9" s="15">
        <v>93.427679999999995</v>
      </c>
    </row>
    <row r="10" spans="1:6" x14ac:dyDescent="0.2">
      <c r="A10" s="6"/>
      <c r="B10" s="2" t="s">
        <v>11</v>
      </c>
      <c r="C10" s="13"/>
      <c r="D10" s="14">
        <v>51.923435599999998</v>
      </c>
      <c r="E10" s="15">
        <v>48.070803599999998</v>
      </c>
    </row>
    <row r="11" spans="1:6" x14ac:dyDescent="0.2">
      <c r="A11" s="6"/>
      <c r="B11" s="2" t="s">
        <v>12</v>
      </c>
      <c r="C11" s="13"/>
      <c r="D11" s="14">
        <v>118.467844</v>
      </c>
      <c r="E11" s="15">
        <v>109.131962</v>
      </c>
    </row>
    <row r="12" spans="1:6" x14ac:dyDescent="0.2">
      <c r="A12" s="6"/>
      <c r="B12" s="2" t="s">
        <v>13</v>
      </c>
      <c r="C12" s="13"/>
      <c r="D12" s="14">
        <v>115.247158</v>
      </c>
      <c r="E12" s="15">
        <v>122.863392</v>
      </c>
    </row>
    <row r="13" spans="1:6" x14ac:dyDescent="0.2">
      <c r="A13" s="6"/>
      <c r="B13" s="2" t="s">
        <v>14</v>
      </c>
      <c r="C13" s="13"/>
      <c r="D13" s="14">
        <v>128.12592599999999</v>
      </c>
      <c r="E13" s="15">
        <v>120.341655</v>
      </c>
    </row>
    <row r="14" spans="1:6" x14ac:dyDescent="0.2">
      <c r="A14" s="6"/>
      <c r="B14" s="2" t="s">
        <v>15</v>
      </c>
      <c r="C14" s="13"/>
      <c r="D14" s="14">
        <v>74.702447500000005</v>
      </c>
      <c r="E14" s="15">
        <v>64.378089799999998</v>
      </c>
    </row>
    <row r="15" spans="1:6" x14ac:dyDescent="0.2">
      <c r="A15" s="6"/>
      <c r="E15" s="7"/>
    </row>
    <row r="16" spans="1:6" x14ac:dyDescent="0.2">
      <c r="A16" s="1" t="s">
        <v>16</v>
      </c>
      <c r="D16" s="14">
        <f>AVERAGE(D7:D14)</f>
        <v>106.94421338750001</v>
      </c>
      <c r="E16" s="15">
        <f>AVERAGE(E7:E14)</f>
        <v>100.69008055</v>
      </c>
    </row>
    <row r="17" spans="1:6" x14ac:dyDescent="0.2">
      <c r="A17" s="16" t="s">
        <v>17</v>
      </c>
      <c r="B17" s="17"/>
      <c r="C17" s="17"/>
      <c r="D17" s="18">
        <f>_xlfn.STDEV.S(D7:D14)/SQRT(COUNT(D7:D14))</f>
        <v>10.43966898212325</v>
      </c>
      <c r="E17" s="19">
        <f>_xlfn.STDEV.S(E7:E14)/SQRT(COUNT(E7:E14))</f>
        <v>10.625638048077091</v>
      </c>
    </row>
    <row r="18" spans="1:6" x14ac:dyDescent="0.2">
      <c r="A18" s="6"/>
      <c r="E18" s="7"/>
    </row>
    <row r="19" spans="1:6" ht="18" thickBot="1" x14ac:dyDescent="0.25">
      <c r="A19" s="8" t="s">
        <v>2</v>
      </c>
      <c r="B19" s="9" t="s">
        <v>3</v>
      </c>
      <c r="C19" s="10"/>
      <c r="D19" s="11" t="s">
        <v>4</v>
      </c>
      <c r="E19" s="12" t="s">
        <v>5</v>
      </c>
      <c r="F19" s="2" t="s">
        <v>6</v>
      </c>
    </row>
    <row r="20" spans="1:6" ht="17" thickTop="1" x14ac:dyDescent="0.2">
      <c r="A20" s="1" t="s">
        <v>18</v>
      </c>
      <c r="B20" s="20" t="s">
        <v>19</v>
      </c>
      <c r="D20" s="14">
        <v>106.51527400000001</v>
      </c>
      <c r="E20" s="15">
        <v>135.673744</v>
      </c>
    </row>
    <row r="21" spans="1:6" x14ac:dyDescent="0.2">
      <c r="A21" s="1"/>
      <c r="B21" s="20" t="s">
        <v>20</v>
      </c>
      <c r="D21" s="14">
        <v>133.23225400000001</v>
      </c>
      <c r="E21" s="15">
        <v>130.992884</v>
      </c>
    </row>
    <row r="22" spans="1:6" x14ac:dyDescent="0.2">
      <c r="A22" s="6"/>
      <c r="B22" s="20" t="s">
        <v>21</v>
      </c>
      <c r="D22" s="14">
        <v>108.263048</v>
      </c>
      <c r="E22" s="15">
        <v>108.06582</v>
      </c>
    </row>
    <row r="23" spans="1:6" x14ac:dyDescent="0.2">
      <c r="A23" s="6"/>
      <c r="B23" s="20" t="s">
        <v>22</v>
      </c>
      <c r="D23" s="14">
        <v>81.733228199999999</v>
      </c>
      <c r="E23" s="15">
        <v>74.133412300000003</v>
      </c>
    </row>
    <row r="24" spans="1:6" x14ac:dyDescent="0.2">
      <c r="A24" s="6"/>
      <c r="B24" s="20" t="s">
        <v>23</v>
      </c>
      <c r="D24" s="14">
        <v>121.217405</v>
      </c>
      <c r="E24" s="15">
        <v>114.485726</v>
      </c>
    </row>
    <row r="25" spans="1:6" x14ac:dyDescent="0.2">
      <c r="A25" s="6"/>
      <c r="B25" s="20" t="s">
        <v>24</v>
      </c>
      <c r="D25" s="14">
        <v>99.798253799999998</v>
      </c>
      <c r="E25" s="15">
        <v>99.006371900000005</v>
      </c>
    </row>
    <row r="26" spans="1:6" x14ac:dyDescent="0.2">
      <c r="A26" s="6"/>
      <c r="B26" s="20" t="s">
        <v>25</v>
      </c>
      <c r="D26" s="14">
        <v>83.993550400000004</v>
      </c>
      <c r="E26" s="15">
        <v>78.634996299999997</v>
      </c>
    </row>
    <row r="27" spans="1:6" x14ac:dyDescent="0.2">
      <c r="A27" s="6"/>
      <c r="B27" s="20" t="s">
        <v>26</v>
      </c>
      <c r="D27" s="14">
        <v>115.62470999999999</v>
      </c>
      <c r="E27" s="15">
        <v>111.27456599999999</v>
      </c>
    </row>
    <row r="28" spans="1:6" x14ac:dyDescent="0.2">
      <c r="A28" s="6"/>
      <c r="B28" s="20" t="s">
        <v>27</v>
      </c>
      <c r="D28" s="14">
        <v>73.042813199999998</v>
      </c>
      <c r="E28" s="15">
        <v>72.331331399999996</v>
      </c>
    </row>
    <row r="29" spans="1:6" x14ac:dyDescent="0.2">
      <c r="A29" s="6"/>
      <c r="B29" s="20" t="s">
        <v>28</v>
      </c>
      <c r="D29" s="14">
        <v>146.650092</v>
      </c>
      <c r="E29" s="15">
        <v>146.75698</v>
      </c>
    </row>
    <row r="30" spans="1:6" x14ac:dyDescent="0.2">
      <c r="A30" s="6"/>
      <c r="B30" s="20" t="s">
        <v>29</v>
      </c>
      <c r="D30" s="14">
        <v>73.443708400000006</v>
      </c>
      <c r="E30" s="15">
        <v>72.255974100000003</v>
      </c>
    </row>
    <row r="31" spans="1:6" x14ac:dyDescent="0.2">
      <c r="A31" s="6"/>
      <c r="B31" s="20"/>
      <c r="E31" s="7"/>
    </row>
    <row r="32" spans="1:6" x14ac:dyDescent="0.2">
      <c r="A32" s="1" t="s">
        <v>16</v>
      </c>
      <c r="D32" s="14">
        <f t="shared" ref="D32:E32" si="0">AVERAGE(D20:D30)</f>
        <v>103.95584881818182</v>
      </c>
      <c r="E32" s="15">
        <f t="shared" si="0"/>
        <v>103.96470963636362</v>
      </c>
    </row>
    <row r="33" spans="1:14" x14ac:dyDescent="0.2">
      <c r="A33" s="16" t="s">
        <v>17</v>
      </c>
      <c r="B33" s="17"/>
      <c r="C33" s="17"/>
      <c r="D33" s="21">
        <f t="shared" ref="D33:E33" si="1">_xlfn.STDEV.S(D20:D30)/SQRT(COUNT(D20:D30))</f>
        <v>7.3456003356562336</v>
      </c>
      <c r="E33" s="22">
        <f t="shared" si="1"/>
        <v>8.1521378588777349</v>
      </c>
    </row>
    <row r="36" spans="1:14" x14ac:dyDescent="0.2">
      <c r="D36" s="23"/>
      <c r="E36" s="23"/>
    </row>
    <row r="37" spans="1:14" x14ac:dyDescent="0.2">
      <c r="A37" s="3" t="s">
        <v>30</v>
      </c>
      <c r="B37" s="4"/>
      <c r="C37" s="4"/>
      <c r="D37" s="4"/>
      <c r="E37" s="5"/>
    </row>
    <row r="38" spans="1:14" x14ac:dyDescent="0.2">
      <c r="A38" s="16"/>
      <c r="B38" s="17"/>
      <c r="C38" s="17"/>
      <c r="E38" s="7"/>
    </row>
    <row r="39" spans="1:14" ht="18" thickBot="1" x14ac:dyDescent="0.25">
      <c r="A39" s="8" t="s">
        <v>2</v>
      </c>
      <c r="B39" s="9" t="s">
        <v>3</v>
      </c>
      <c r="C39" s="10"/>
      <c r="D39" s="11" t="s">
        <v>31</v>
      </c>
      <c r="E39" s="12" t="s">
        <v>32</v>
      </c>
      <c r="F39" s="2" t="s">
        <v>6</v>
      </c>
    </row>
    <row r="40" spans="1:14" ht="17" thickTop="1" x14ac:dyDescent="0.2">
      <c r="A40" s="1" t="s">
        <v>7</v>
      </c>
      <c r="B40" s="2" t="s">
        <v>33</v>
      </c>
      <c r="D40" s="14">
        <v>132.60151300000001</v>
      </c>
      <c r="E40" s="15">
        <v>131.810565</v>
      </c>
      <c r="F40" s="23"/>
      <c r="G40" s="23"/>
      <c r="H40" s="23"/>
      <c r="I40" s="23"/>
      <c r="J40" s="23"/>
      <c r="K40" s="23"/>
      <c r="L40" s="23"/>
      <c r="M40" s="23"/>
      <c r="N40" s="23"/>
    </row>
    <row r="41" spans="1:14" x14ac:dyDescent="0.2">
      <c r="A41" s="6"/>
      <c r="B41" s="2" t="s">
        <v>34</v>
      </c>
      <c r="D41" s="14">
        <v>81.067319400000002</v>
      </c>
      <c r="E41" s="15">
        <v>77.566764599999999</v>
      </c>
      <c r="F41" s="23"/>
      <c r="G41" s="23"/>
      <c r="H41" s="23"/>
      <c r="I41" s="23"/>
      <c r="J41" s="23"/>
      <c r="K41" s="23"/>
      <c r="L41" s="23"/>
      <c r="M41" s="23"/>
      <c r="N41" s="23"/>
    </row>
    <row r="42" spans="1:14" x14ac:dyDescent="0.2">
      <c r="A42" s="6"/>
      <c r="B42" s="2" t="s">
        <v>35</v>
      </c>
      <c r="D42" s="14">
        <v>124.771693</v>
      </c>
      <c r="E42" s="15">
        <v>114.22297399999999</v>
      </c>
    </row>
    <row r="43" spans="1:14" x14ac:dyDescent="0.2">
      <c r="A43" s="6"/>
      <c r="B43" s="2" t="s">
        <v>36</v>
      </c>
      <c r="D43" s="14">
        <v>122.998457</v>
      </c>
      <c r="E43" s="15">
        <v>115.957324</v>
      </c>
    </row>
    <row r="44" spans="1:14" x14ac:dyDescent="0.2">
      <c r="A44" s="6"/>
      <c r="B44" s="2" t="s">
        <v>37</v>
      </c>
      <c r="D44" s="14">
        <v>108.764932</v>
      </c>
      <c r="E44" s="15">
        <v>98.048198600000006</v>
      </c>
    </row>
    <row r="45" spans="1:14" x14ac:dyDescent="0.2">
      <c r="A45" s="6"/>
      <c r="B45" s="2" t="s">
        <v>38</v>
      </c>
      <c r="D45" s="14">
        <v>113.500463</v>
      </c>
      <c r="E45" s="15">
        <v>105.352037</v>
      </c>
    </row>
    <row r="46" spans="1:14" x14ac:dyDescent="0.2">
      <c r="A46" s="6"/>
      <c r="B46" s="2" t="s">
        <v>39</v>
      </c>
      <c r="D46" s="14">
        <v>137.50916000000001</v>
      </c>
      <c r="E46" s="15">
        <v>141.057321</v>
      </c>
    </row>
    <row r="47" spans="1:14" x14ac:dyDescent="0.2">
      <c r="A47" s="6"/>
      <c r="B47" s="2" t="s">
        <v>40</v>
      </c>
      <c r="D47" s="14">
        <v>152.94810000000001</v>
      </c>
      <c r="E47" s="15">
        <v>142.29531800000001</v>
      </c>
    </row>
    <row r="48" spans="1:14" x14ac:dyDescent="0.2">
      <c r="A48" s="6"/>
      <c r="B48" s="2" t="s">
        <v>41</v>
      </c>
      <c r="D48" s="14">
        <v>115.608671</v>
      </c>
      <c r="E48" s="15">
        <v>113.367479</v>
      </c>
    </row>
    <row r="49" spans="1:15" x14ac:dyDescent="0.2">
      <c r="A49" s="6"/>
      <c r="B49" s="2" t="s">
        <v>42</v>
      </c>
      <c r="D49" s="14">
        <v>123.626015</v>
      </c>
      <c r="E49" s="15">
        <v>123.07666500000001</v>
      </c>
    </row>
    <row r="50" spans="1:15" x14ac:dyDescent="0.2">
      <c r="A50" s="6"/>
      <c r="D50" s="24"/>
      <c r="E50" s="25"/>
    </row>
    <row r="51" spans="1:15" x14ac:dyDescent="0.2">
      <c r="A51" s="1" t="s">
        <v>16</v>
      </c>
      <c r="D51" s="14">
        <f>AVERAGE(D40:D49)</f>
        <v>121.33963234000001</v>
      </c>
      <c r="E51" s="15">
        <f>AVERAGE(E40:E49)</f>
        <v>116.27546462000001</v>
      </c>
    </row>
    <row r="52" spans="1:15" x14ac:dyDescent="0.2">
      <c r="A52" s="16" t="s">
        <v>17</v>
      </c>
      <c r="B52" s="17"/>
      <c r="C52" s="17"/>
      <c r="D52" s="21">
        <f>_xlfn.STDEV.S(D40:D49)/SQRT(COUNT(D40:D49))</f>
        <v>6.0382262534025974</v>
      </c>
      <c r="E52" s="22">
        <f>_xlfn.STDEV.S(E40:E49)/SQRT(COUNT(E40:E49))</f>
        <v>6.272919852046746</v>
      </c>
    </row>
    <row r="53" spans="1:15" x14ac:dyDescent="0.2">
      <c r="A53" s="6"/>
      <c r="D53" s="24"/>
      <c r="E53" s="24"/>
    </row>
    <row r="54" spans="1:15" ht="18" thickBot="1" x14ac:dyDescent="0.25">
      <c r="A54" s="8" t="s">
        <v>2</v>
      </c>
      <c r="B54" s="9" t="s">
        <v>3</v>
      </c>
      <c r="C54" s="10"/>
      <c r="D54" s="26" t="s">
        <v>31</v>
      </c>
      <c r="E54" s="27" t="s">
        <v>32</v>
      </c>
      <c r="F54" s="2" t="s">
        <v>6</v>
      </c>
    </row>
    <row r="55" spans="1:15" ht="17" thickTop="1" x14ac:dyDescent="0.2">
      <c r="A55" s="1" t="s">
        <v>18</v>
      </c>
      <c r="B55" s="20" t="s">
        <v>43</v>
      </c>
      <c r="D55" s="14">
        <v>87.841121900000005</v>
      </c>
      <c r="E55" s="15">
        <v>79.510110600000004</v>
      </c>
    </row>
    <row r="56" spans="1:15" x14ac:dyDescent="0.2">
      <c r="A56" s="1"/>
      <c r="B56" s="20" t="s">
        <v>44</v>
      </c>
      <c r="D56" s="14">
        <v>138.915481</v>
      </c>
      <c r="E56" s="15">
        <v>122.177583</v>
      </c>
      <c r="G56" s="23"/>
      <c r="H56" s="23"/>
      <c r="I56" s="23"/>
      <c r="J56" s="23"/>
      <c r="K56" s="23"/>
      <c r="L56" s="23"/>
      <c r="M56" s="23"/>
      <c r="N56" s="23"/>
      <c r="O56" s="23"/>
    </row>
    <row r="57" spans="1:15" x14ac:dyDescent="0.2">
      <c r="A57" s="6"/>
      <c r="B57" s="20" t="s">
        <v>45</v>
      </c>
      <c r="D57" s="14">
        <v>142.240961</v>
      </c>
      <c r="E57" s="15">
        <v>134.507611</v>
      </c>
      <c r="G57" s="23"/>
      <c r="H57" s="23"/>
      <c r="I57" s="23"/>
      <c r="J57" s="23"/>
      <c r="K57" s="23"/>
      <c r="L57" s="23"/>
      <c r="M57" s="23"/>
      <c r="N57" s="23"/>
      <c r="O57" s="23"/>
    </row>
    <row r="58" spans="1:15" x14ac:dyDescent="0.2">
      <c r="A58" s="6"/>
      <c r="B58" s="20" t="s">
        <v>46</v>
      </c>
      <c r="D58" s="14">
        <v>188.037454</v>
      </c>
      <c r="E58" s="15">
        <v>165.85566</v>
      </c>
    </row>
    <row r="59" spans="1:15" x14ac:dyDescent="0.2">
      <c r="A59" s="6"/>
      <c r="B59" s="20" t="s">
        <v>47</v>
      </c>
      <c r="D59" s="14">
        <v>130.59660199999999</v>
      </c>
      <c r="E59" s="15">
        <v>124.151562</v>
      </c>
    </row>
    <row r="60" spans="1:15" x14ac:dyDescent="0.2">
      <c r="A60" s="6"/>
      <c r="B60" s="20" t="s">
        <v>48</v>
      </c>
      <c r="D60" s="14">
        <v>132.41277400000001</v>
      </c>
      <c r="E60" s="15">
        <v>118.736638</v>
      </c>
    </row>
    <row r="61" spans="1:15" x14ac:dyDescent="0.2">
      <c r="A61" s="6"/>
      <c r="B61" s="20" t="s">
        <v>49</v>
      </c>
      <c r="D61" s="14">
        <v>129.03818200000001</v>
      </c>
      <c r="E61" s="15">
        <v>125.241522</v>
      </c>
    </row>
    <row r="62" spans="1:15" x14ac:dyDescent="0.2">
      <c r="A62" s="6"/>
      <c r="B62" s="20" t="s">
        <v>50</v>
      </c>
      <c r="D62" s="14">
        <v>135.04751099999999</v>
      </c>
      <c r="E62" s="15">
        <v>140.46750399999999</v>
      </c>
    </row>
    <row r="63" spans="1:15" x14ac:dyDescent="0.2">
      <c r="A63" s="6"/>
      <c r="B63" s="20" t="s">
        <v>51</v>
      </c>
      <c r="D63" s="14">
        <v>109.460595</v>
      </c>
      <c r="E63" s="15">
        <v>102.045799</v>
      </c>
    </row>
    <row r="64" spans="1:15" x14ac:dyDescent="0.2">
      <c r="A64" s="6"/>
      <c r="B64" s="20"/>
      <c r="D64" s="24"/>
      <c r="E64" s="25"/>
    </row>
    <row r="65" spans="1:5" x14ac:dyDescent="0.2">
      <c r="A65" s="1" t="s">
        <v>16</v>
      </c>
      <c r="D65" s="14">
        <f>AVERAGE(D55:D63)</f>
        <v>132.6211868777778</v>
      </c>
      <c r="E65" s="15">
        <f>AVERAGE(E55:E63)</f>
        <v>123.6326655111111</v>
      </c>
    </row>
    <row r="66" spans="1:5" x14ac:dyDescent="0.2">
      <c r="A66" s="16" t="s">
        <v>17</v>
      </c>
      <c r="B66" s="17"/>
      <c r="C66" s="17"/>
      <c r="D66" s="21">
        <f>_xlfn.STDEV.S(D55:D63)/SQRT(COUNT(D55:D63))</f>
        <v>8.9502137175904828</v>
      </c>
      <c r="E66" s="22">
        <f>_xlfn.STDEV.S(E55:E63)/SQRT(COUNT(E55:E63))</f>
        <v>8.0157797247283114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van Adrichem</dc:creator>
  <cp:lastModifiedBy>Julia van Adrichem</cp:lastModifiedBy>
  <dcterms:created xsi:type="dcterms:W3CDTF">2025-10-28T14:30:02Z</dcterms:created>
  <dcterms:modified xsi:type="dcterms:W3CDTF">2025-10-28T14:30:10Z</dcterms:modified>
</cp:coreProperties>
</file>