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一篇终修-20260514\elife正式数据整理\Figure 1-Source Data 1\"/>
    </mc:Choice>
  </mc:AlternateContent>
  <xr:revisionPtr revIDLastSave="0" documentId="13_ncr:1_{9EBC0D01-BC27-4C75-9B5B-520AD746FE19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Figure 1A" sheetId="3" r:id="rId1"/>
    <sheet name="Figure 1E" sheetId="1" r:id="rId2"/>
    <sheet name="Figure 1F" sheetId="2" r:id="rId3"/>
  </sheets>
  <calcPr calcId="191029"/>
</workbook>
</file>

<file path=xl/calcChain.xml><?xml version="1.0" encoding="utf-8"?>
<calcChain xmlns="http://schemas.openxmlformats.org/spreadsheetml/2006/main">
  <c r="D23" i="3" l="1"/>
  <c r="E22" i="3" s="1"/>
  <c r="D48" i="3"/>
  <c r="D47" i="3"/>
  <c r="D46" i="3"/>
  <c r="D45" i="3"/>
  <c r="E45" i="3" s="1"/>
  <c r="D44" i="3"/>
  <c r="D43" i="3"/>
  <c r="D42" i="3"/>
  <c r="D41" i="3"/>
  <c r="D40" i="3"/>
  <c r="D39" i="3"/>
  <c r="D38" i="3"/>
  <c r="D37" i="3"/>
  <c r="D36" i="3"/>
  <c r="D35" i="3"/>
  <c r="D34" i="3"/>
  <c r="E34" i="3" s="1"/>
  <c r="D33" i="3"/>
  <c r="D32" i="3"/>
  <c r="D31" i="3"/>
  <c r="D30" i="3"/>
  <c r="D29" i="3"/>
  <c r="D28" i="3"/>
  <c r="D27" i="3"/>
  <c r="D26" i="3"/>
  <c r="E26" i="3" s="1"/>
  <c r="D25" i="3"/>
  <c r="D24" i="3"/>
  <c r="D22" i="3"/>
  <c r="D21" i="3"/>
  <c r="D20" i="3"/>
  <c r="D19" i="3"/>
  <c r="D18" i="3"/>
  <c r="D17" i="3"/>
  <c r="D16" i="3"/>
  <c r="D15" i="3"/>
  <c r="D14" i="3"/>
  <c r="D13" i="3"/>
  <c r="D12" i="3"/>
  <c r="D11" i="3"/>
  <c r="E10" i="3" s="1"/>
  <c r="D10" i="3"/>
  <c r="D9" i="3"/>
  <c r="D8" i="3"/>
  <c r="D7" i="3"/>
  <c r="D6" i="3"/>
  <c r="D5" i="3"/>
  <c r="D4" i="3"/>
  <c r="D3" i="3"/>
  <c r="D2" i="3"/>
  <c r="E16" i="3" l="1"/>
  <c r="E2" i="3"/>
  <c r="E40" i="3"/>
</calcChain>
</file>

<file path=xl/sharedStrings.xml><?xml version="1.0" encoding="utf-8"?>
<sst xmlns="http://schemas.openxmlformats.org/spreadsheetml/2006/main" count="86" uniqueCount="49">
  <si>
    <t>GSE167523</t>
  </si>
  <si>
    <t>GSE167523</t>
    <phoneticPr fontId="2" type="noConversion"/>
  </si>
  <si>
    <t>MAFL</t>
  </si>
  <si>
    <t>MASH</t>
  </si>
  <si>
    <t>GSE207310</t>
  </si>
  <si>
    <t>GSE130970</t>
  </si>
  <si>
    <t>No MASH</t>
  </si>
  <si>
    <t>NAFLD activity score</t>
  </si>
  <si>
    <t>Chil1</t>
  </si>
  <si>
    <t>P value</t>
  </si>
  <si>
    <t>P value summary</t>
  </si>
  <si>
    <t>Significantly different (P &lt; 0.05)?</t>
  </si>
  <si>
    <t>No</t>
    <phoneticPr fontId="2" type="noConversion"/>
  </si>
  <si>
    <t>&lt;0.001</t>
    <phoneticPr fontId="2" type="noConversion"/>
  </si>
  <si>
    <t>***</t>
  </si>
  <si>
    <t>Yes</t>
    <phoneticPr fontId="2" type="noConversion"/>
  </si>
  <si>
    <t>Mann-Whitney test </t>
  </si>
  <si>
    <t>MAFL</t>
    <phoneticPr fontId="2" type="noConversion"/>
  </si>
  <si>
    <t>MASH</t>
    <phoneticPr fontId="2" type="noConversion"/>
  </si>
  <si>
    <t>MAFL VS MASH</t>
    <phoneticPr fontId="2" type="noConversion"/>
  </si>
  <si>
    <t>No MASLD</t>
    <phoneticPr fontId="2" type="noConversion"/>
  </si>
  <si>
    <t>No MASLD VS MASH</t>
    <phoneticPr fontId="2" type="noConversion"/>
  </si>
  <si>
    <t>No MASLD VS MAFL</t>
    <phoneticPr fontId="2" type="noConversion"/>
  </si>
  <si>
    <t>ns</t>
    <phoneticPr fontId="2" type="noConversion"/>
  </si>
  <si>
    <t>**</t>
    <phoneticPr fontId="2" type="noConversion"/>
  </si>
  <si>
    <t>*</t>
    <phoneticPr fontId="2" type="noConversion"/>
  </si>
  <si>
    <t>No MASH VS MASH</t>
    <phoneticPr fontId="2" type="noConversion"/>
  </si>
  <si>
    <t>R</t>
    <phoneticPr fontId="2" type="noConversion"/>
  </si>
  <si>
    <t>Linear Regression Analysis</t>
  </si>
  <si>
    <t>GSE130970</t>
    <phoneticPr fontId="2" type="noConversion"/>
  </si>
  <si>
    <t>GSE207310</t>
    <phoneticPr fontId="2" type="noConversion"/>
  </si>
  <si>
    <t>&lt;0.0001</t>
    <phoneticPr fontId="2" type="noConversion"/>
  </si>
  <si>
    <t>Fibrosis stage</t>
    <phoneticPr fontId="2" type="noConversion"/>
  </si>
  <si>
    <t>WT NCD M1</t>
    <phoneticPr fontId="8" type="noConversion"/>
  </si>
  <si>
    <t>WT NCD M2</t>
    <phoneticPr fontId="8" type="noConversion"/>
  </si>
  <si>
    <t>WT NCD M3</t>
    <phoneticPr fontId="8" type="noConversion"/>
  </si>
  <si>
    <t>WT NCD M4</t>
    <phoneticPr fontId="8" type="noConversion"/>
  </si>
  <si>
    <t>WT HFHC M1</t>
    <phoneticPr fontId="8" type="noConversion"/>
  </si>
  <si>
    <t>WT HFHC M2</t>
    <phoneticPr fontId="8" type="noConversion"/>
  </si>
  <si>
    <t>WT HFHC M3</t>
    <phoneticPr fontId="8" type="noConversion"/>
  </si>
  <si>
    <t>WT HFHC M4</t>
    <phoneticPr fontId="8" type="noConversion"/>
  </si>
  <si>
    <t>t` test</t>
  </si>
  <si>
    <t>NCD VS HFHC</t>
    <phoneticPr fontId="2" type="noConversion"/>
  </si>
  <si>
    <t>*</t>
  </si>
  <si>
    <t xml:space="preserve">Average </t>
    <phoneticPr fontId="8" type="noConversion"/>
  </si>
  <si>
    <r>
      <t>Chi3l1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F4/80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cells</t>
    </r>
    <phoneticPr fontId="8" type="noConversion"/>
  </si>
  <si>
    <r>
      <t>F4/80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cells</t>
    </r>
    <phoneticPr fontId="8" type="noConversion"/>
  </si>
  <si>
    <r>
      <t>Chi3l1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>F4/80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cells/F4/80</t>
    </r>
    <r>
      <rPr>
        <b/>
        <vertAlign val="superscript"/>
        <sz val="11"/>
        <color theme="1"/>
        <rFont val="Arial"/>
        <family val="2"/>
      </rPr>
      <t>+</t>
    </r>
    <r>
      <rPr>
        <b/>
        <sz val="11"/>
        <color theme="1"/>
        <rFont val="Arial"/>
        <family val="2"/>
      </rPr>
      <t xml:space="preserve"> cells</t>
    </r>
    <phoneticPr fontId="8" type="noConversion"/>
  </si>
  <si>
    <t>Group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</si>
</sst>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name val="Arial"/>
      <family val="2"/>
    </font>
    <font>
      <sz val="9"/>
      <name val="宋体"/>
      <charset val="134"/>
      <scheme val="minor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/>
    <xf numFmtId="0" fontId="6" fillId="0" borderId="5" xfId="0" applyFont="1" applyBorder="1" applyAlignment="1"/>
    <xf numFmtId="0" fontId="7" fillId="0" borderId="1" xfId="0" applyFont="1" applyBorder="1" applyAlignment="1">
      <alignment horizontal="center"/>
    </xf>
    <xf numFmtId="0" fontId="9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5" fillId="0" borderId="1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3C86-AB5C-48F2-A0E2-4AB3C42BE5D6}">
  <dimension ref="A1:J48"/>
  <sheetViews>
    <sheetView workbookViewId="0">
      <selection activeCell="B1" sqref="B1"/>
    </sheetView>
  </sheetViews>
  <sheetFormatPr defaultRowHeight="14" x14ac:dyDescent="0.25"/>
  <cols>
    <col min="1" max="1" width="17.08984375" customWidth="1"/>
    <col min="2" max="2" width="17.453125" customWidth="1"/>
    <col min="3" max="3" width="11.1796875" customWidth="1"/>
    <col min="4" max="4" width="27.90625" customWidth="1"/>
    <col min="5" max="5" width="20.90625" customWidth="1"/>
    <col min="7" max="7" width="14.08984375" customWidth="1"/>
    <col min="8" max="8" width="9.08984375" customWidth="1"/>
    <col min="9" max="9" width="16" customWidth="1"/>
    <col min="10" max="10" width="29.26953125" customWidth="1"/>
  </cols>
  <sheetData>
    <row r="1" spans="1:10" ht="16" x14ac:dyDescent="0.3">
      <c r="A1" s="19" t="s">
        <v>48</v>
      </c>
      <c r="B1" s="22" t="s">
        <v>45</v>
      </c>
      <c r="C1" s="22" t="s">
        <v>46</v>
      </c>
      <c r="D1" s="22" t="s">
        <v>47</v>
      </c>
      <c r="E1" s="19" t="s">
        <v>44</v>
      </c>
      <c r="G1" s="20" t="s">
        <v>41</v>
      </c>
      <c r="H1" s="20" t="s">
        <v>9</v>
      </c>
      <c r="I1" s="20" t="s">
        <v>10</v>
      </c>
      <c r="J1" s="20" t="s">
        <v>11</v>
      </c>
    </row>
    <row r="2" spans="1:10" x14ac:dyDescent="0.3">
      <c r="A2" s="23" t="s">
        <v>33</v>
      </c>
      <c r="B2" s="18">
        <v>4</v>
      </c>
      <c r="C2" s="18">
        <v>31</v>
      </c>
      <c r="D2" s="18">
        <f>B2/C2*100</f>
        <v>12.903225806451612</v>
      </c>
      <c r="E2" s="23">
        <f>AVERAGE(D2:D9)</f>
        <v>9.9749975525746901</v>
      </c>
      <c r="G2" s="20" t="s">
        <v>42</v>
      </c>
      <c r="H2" s="20">
        <v>2.8000000000000001E-2</v>
      </c>
      <c r="I2" s="20" t="s">
        <v>43</v>
      </c>
      <c r="J2" s="21" t="s">
        <v>15</v>
      </c>
    </row>
    <row r="3" spans="1:10" x14ac:dyDescent="0.25">
      <c r="A3" s="24"/>
      <c r="B3" s="18">
        <v>3</v>
      </c>
      <c r="C3" s="18">
        <v>23</v>
      </c>
      <c r="D3" s="18">
        <f t="shared" ref="D3:D48" si="0">B3/C3*100</f>
        <v>13.043478260869565</v>
      </c>
      <c r="E3" s="24"/>
    </row>
    <row r="4" spans="1:10" x14ac:dyDescent="0.25">
      <c r="A4" s="24"/>
      <c r="B4" s="18">
        <v>2</v>
      </c>
      <c r="C4" s="18">
        <v>15</v>
      </c>
      <c r="D4" s="18">
        <f t="shared" si="0"/>
        <v>13.333333333333334</v>
      </c>
      <c r="E4" s="24"/>
    </row>
    <row r="5" spans="1:10" x14ac:dyDescent="0.25">
      <c r="A5" s="24"/>
      <c r="B5" s="18">
        <v>1</v>
      </c>
      <c r="C5" s="18">
        <v>24</v>
      </c>
      <c r="D5" s="18">
        <f t="shared" si="0"/>
        <v>4.1666666666666661</v>
      </c>
      <c r="E5" s="24"/>
    </row>
    <row r="6" spans="1:10" x14ac:dyDescent="0.25">
      <c r="A6" s="24"/>
      <c r="B6" s="18">
        <v>3</v>
      </c>
      <c r="C6" s="18">
        <v>30</v>
      </c>
      <c r="D6" s="18">
        <f t="shared" si="0"/>
        <v>10</v>
      </c>
      <c r="E6" s="24"/>
    </row>
    <row r="7" spans="1:10" x14ac:dyDescent="0.25">
      <c r="A7" s="24"/>
      <c r="B7" s="18">
        <v>3</v>
      </c>
      <c r="C7" s="18">
        <v>26</v>
      </c>
      <c r="D7" s="18">
        <f t="shared" si="0"/>
        <v>11.538461538461538</v>
      </c>
      <c r="E7" s="24"/>
    </row>
    <row r="8" spans="1:10" x14ac:dyDescent="0.25">
      <c r="A8" s="24"/>
      <c r="B8" s="18">
        <v>0</v>
      </c>
      <c r="C8" s="18">
        <v>24</v>
      </c>
      <c r="D8" s="18">
        <f t="shared" si="0"/>
        <v>0</v>
      </c>
      <c r="E8" s="24"/>
    </row>
    <row r="9" spans="1:10" x14ac:dyDescent="0.25">
      <c r="A9" s="25"/>
      <c r="B9" s="18">
        <v>4</v>
      </c>
      <c r="C9" s="18">
        <v>27</v>
      </c>
      <c r="D9" s="18">
        <f t="shared" si="0"/>
        <v>14.814814814814813</v>
      </c>
      <c r="E9" s="25"/>
    </row>
    <row r="10" spans="1:10" x14ac:dyDescent="0.25">
      <c r="A10" s="23" t="s">
        <v>34</v>
      </c>
      <c r="B10" s="18">
        <v>1</v>
      </c>
      <c r="C10" s="18">
        <v>27</v>
      </c>
      <c r="D10" s="18">
        <f t="shared" si="0"/>
        <v>3.7037037037037033</v>
      </c>
      <c r="E10" s="23">
        <f>AVERAGE(D10:D15)</f>
        <v>5.8037460952837634</v>
      </c>
    </row>
    <row r="11" spans="1:10" x14ac:dyDescent="0.25">
      <c r="A11" s="24"/>
      <c r="B11" s="18">
        <v>2</v>
      </c>
      <c r="C11" s="18">
        <v>22</v>
      </c>
      <c r="D11" s="18">
        <f t="shared" si="0"/>
        <v>9.0909090909090917</v>
      </c>
      <c r="E11" s="24"/>
    </row>
    <row r="12" spans="1:10" x14ac:dyDescent="0.25">
      <c r="A12" s="24"/>
      <c r="B12" s="18">
        <v>1</v>
      </c>
      <c r="C12" s="18">
        <v>19</v>
      </c>
      <c r="D12" s="18">
        <f t="shared" si="0"/>
        <v>5.2631578947368416</v>
      </c>
      <c r="E12" s="24"/>
    </row>
    <row r="13" spans="1:10" x14ac:dyDescent="0.25">
      <c r="A13" s="24"/>
      <c r="B13" s="18">
        <v>1</v>
      </c>
      <c r="C13" s="18">
        <v>20</v>
      </c>
      <c r="D13" s="18">
        <f t="shared" si="0"/>
        <v>5</v>
      </c>
      <c r="E13" s="24"/>
    </row>
    <row r="14" spans="1:10" x14ac:dyDescent="0.25">
      <c r="A14" s="24"/>
      <c r="B14" s="18">
        <v>2</v>
      </c>
      <c r="C14" s="18">
        <v>17</v>
      </c>
      <c r="D14" s="18">
        <f t="shared" si="0"/>
        <v>11.76470588235294</v>
      </c>
      <c r="E14" s="24"/>
    </row>
    <row r="15" spans="1:10" x14ac:dyDescent="0.25">
      <c r="A15" s="25"/>
      <c r="B15" s="18">
        <v>0</v>
      </c>
      <c r="C15" s="18">
        <v>23</v>
      </c>
      <c r="D15" s="18">
        <f t="shared" si="0"/>
        <v>0</v>
      </c>
      <c r="E15" s="25"/>
    </row>
    <row r="16" spans="1:10" x14ac:dyDescent="0.25">
      <c r="A16" s="23" t="s">
        <v>35</v>
      </c>
      <c r="B16" s="18">
        <v>2</v>
      </c>
      <c r="C16" s="18">
        <v>13</v>
      </c>
      <c r="D16" s="18">
        <f t="shared" si="0"/>
        <v>15.384615384615385</v>
      </c>
      <c r="E16" s="23">
        <f>AVERAGE(D16:D21)</f>
        <v>9.4959207459207455</v>
      </c>
    </row>
    <row r="17" spans="1:5" x14ac:dyDescent="0.25">
      <c r="A17" s="24"/>
      <c r="B17" s="18">
        <v>2</v>
      </c>
      <c r="C17" s="18">
        <v>15</v>
      </c>
      <c r="D17" s="18">
        <f t="shared" si="0"/>
        <v>13.333333333333334</v>
      </c>
      <c r="E17" s="24"/>
    </row>
    <row r="18" spans="1:5" x14ac:dyDescent="0.25">
      <c r="A18" s="24"/>
      <c r="B18" s="18">
        <v>2</v>
      </c>
      <c r="C18" s="18">
        <v>22</v>
      </c>
      <c r="D18" s="18">
        <f t="shared" si="0"/>
        <v>9.0909090909090917</v>
      </c>
      <c r="E18" s="24"/>
    </row>
    <row r="19" spans="1:5" x14ac:dyDescent="0.25">
      <c r="A19" s="24"/>
      <c r="B19" s="18">
        <v>3</v>
      </c>
      <c r="C19" s="18">
        <v>24</v>
      </c>
      <c r="D19" s="18">
        <f t="shared" si="0"/>
        <v>12.5</v>
      </c>
      <c r="E19" s="24"/>
    </row>
    <row r="20" spans="1:5" x14ac:dyDescent="0.25">
      <c r="A20" s="24"/>
      <c r="B20" s="18">
        <v>2</v>
      </c>
      <c r="C20" s="18">
        <v>30</v>
      </c>
      <c r="D20" s="18">
        <f t="shared" si="0"/>
        <v>6.666666666666667</v>
      </c>
      <c r="E20" s="24"/>
    </row>
    <row r="21" spans="1:5" x14ac:dyDescent="0.25">
      <c r="A21" s="25"/>
      <c r="B21" s="18">
        <v>0</v>
      </c>
      <c r="C21" s="18">
        <v>21</v>
      </c>
      <c r="D21" s="18">
        <f t="shared" si="0"/>
        <v>0</v>
      </c>
      <c r="E21" s="25"/>
    </row>
    <row r="22" spans="1:5" x14ac:dyDescent="0.25">
      <c r="A22" s="23" t="s">
        <v>36</v>
      </c>
      <c r="B22" s="18">
        <v>1</v>
      </c>
      <c r="C22" s="18">
        <v>14</v>
      </c>
      <c r="D22" s="18">
        <f t="shared" si="0"/>
        <v>7.1428571428571423</v>
      </c>
      <c r="E22" s="23">
        <f>AVERAGE(D22:D25)</f>
        <v>6.0565476190476186</v>
      </c>
    </row>
    <row r="23" spans="1:5" x14ac:dyDescent="0.25">
      <c r="A23" s="24"/>
      <c r="B23" s="18">
        <v>1</v>
      </c>
      <c r="C23" s="18">
        <v>16</v>
      </c>
      <c r="D23" s="18">
        <f t="shared" si="0"/>
        <v>6.25</v>
      </c>
      <c r="E23" s="24"/>
    </row>
    <row r="24" spans="1:5" x14ac:dyDescent="0.25">
      <c r="A24" s="24"/>
      <c r="B24" s="18">
        <v>1</v>
      </c>
      <c r="C24" s="18">
        <v>15</v>
      </c>
      <c r="D24" s="18">
        <f t="shared" si="0"/>
        <v>6.666666666666667</v>
      </c>
      <c r="E24" s="24"/>
    </row>
    <row r="25" spans="1:5" x14ac:dyDescent="0.25">
      <c r="A25" s="25"/>
      <c r="B25" s="18">
        <v>1</v>
      </c>
      <c r="C25" s="18">
        <v>24</v>
      </c>
      <c r="D25" s="18">
        <f t="shared" si="0"/>
        <v>4.1666666666666661</v>
      </c>
      <c r="E25" s="25"/>
    </row>
    <row r="26" spans="1:5" x14ac:dyDescent="0.25">
      <c r="A26" s="23" t="s">
        <v>37</v>
      </c>
      <c r="B26" s="18">
        <v>3</v>
      </c>
      <c r="C26" s="18">
        <v>13</v>
      </c>
      <c r="D26" s="18">
        <f t="shared" si="0"/>
        <v>23.076923076923077</v>
      </c>
      <c r="E26" s="23">
        <f>AVERAGE(D26:D33)</f>
        <v>21.190170940170937</v>
      </c>
    </row>
    <row r="27" spans="1:5" x14ac:dyDescent="0.25">
      <c r="A27" s="24"/>
      <c r="B27" s="18">
        <v>3</v>
      </c>
      <c r="C27" s="18">
        <v>9</v>
      </c>
      <c r="D27" s="18">
        <f t="shared" si="0"/>
        <v>33.333333333333329</v>
      </c>
      <c r="E27" s="24"/>
    </row>
    <row r="28" spans="1:5" x14ac:dyDescent="0.25">
      <c r="A28" s="24"/>
      <c r="B28" s="18">
        <v>3</v>
      </c>
      <c r="C28" s="18">
        <v>25</v>
      </c>
      <c r="D28" s="18">
        <f t="shared" si="0"/>
        <v>12</v>
      </c>
      <c r="E28" s="24"/>
    </row>
    <row r="29" spans="1:5" x14ac:dyDescent="0.25">
      <c r="A29" s="24"/>
      <c r="B29" s="18">
        <v>4</v>
      </c>
      <c r="C29" s="18">
        <v>24</v>
      </c>
      <c r="D29" s="18">
        <f t="shared" si="0"/>
        <v>16.666666666666664</v>
      </c>
      <c r="E29" s="24"/>
    </row>
    <row r="30" spans="1:5" x14ac:dyDescent="0.25">
      <c r="A30" s="24"/>
      <c r="B30" s="18">
        <v>5</v>
      </c>
      <c r="C30" s="18">
        <v>18</v>
      </c>
      <c r="D30" s="18">
        <f t="shared" si="0"/>
        <v>27.777777777777779</v>
      </c>
      <c r="E30" s="24"/>
    </row>
    <row r="31" spans="1:5" x14ac:dyDescent="0.25">
      <c r="A31" s="24"/>
      <c r="B31" s="18">
        <v>3</v>
      </c>
      <c r="C31" s="18">
        <v>20</v>
      </c>
      <c r="D31" s="18">
        <f t="shared" si="0"/>
        <v>15</v>
      </c>
      <c r="E31" s="24"/>
    </row>
    <row r="32" spans="1:5" x14ac:dyDescent="0.25">
      <c r="A32" s="24"/>
      <c r="B32" s="18">
        <v>3</v>
      </c>
      <c r="C32" s="18">
        <v>12</v>
      </c>
      <c r="D32" s="18">
        <f t="shared" si="0"/>
        <v>25</v>
      </c>
      <c r="E32" s="24"/>
    </row>
    <row r="33" spans="1:5" x14ac:dyDescent="0.25">
      <c r="A33" s="25"/>
      <c r="B33" s="18">
        <v>3</v>
      </c>
      <c r="C33" s="18">
        <v>18</v>
      </c>
      <c r="D33" s="18">
        <f t="shared" si="0"/>
        <v>16.666666666666664</v>
      </c>
      <c r="E33" s="25"/>
    </row>
    <row r="34" spans="1:5" x14ac:dyDescent="0.25">
      <c r="A34" s="23" t="s">
        <v>38</v>
      </c>
      <c r="B34" s="18">
        <v>2</v>
      </c>
      <c r="C34" s="18">
        <v>11</v>
      </c>
      <c r="D34" s="18">
        <f t="shared" si="0"/>
        <v>18.181818181818183</v>
      </c>
      <c r="E34" s="23">
        <f>AVERAGE(D34:D39)</f>
        <v>13.662083265916218</v>
      </c>
    </row>
    <row r="35" spans="1:5" x14ac:dyDescent="0.25">
      <c r="A35" s="24"/>
      <c r="B35" s="18">
        <v>3</v>
      </c>
      <c r="C35" s="18">
        <v>16</v>
      </c>
      <c r="D35" s="18">
        <f t="shared" si="0"/>
        <v>18.75</v>
      </c>
      <c r="E35" s="24"/>
    </row>
    <row r="36" spans="1:5" x14ac:dyDescent="0.25">
      <c r="A36" s="24"/>
      <c r="B36" s="18">
        <v>3</v>
      </c>
      <c r="C36" s="18">
        <v>19</v>
      </c>
      <c r="D36" s="18">
        <f t="shared" si="0"/>
        <v>15.789473684210526</v>
      </c>
      <c r="E36" s="24"/>
    </row>
    <row r="37" spans="1:5" x14ac:dyDescent="0.25">
      <c r="A37" s="24"/>
      <c r="B37" s="18">
        <v>1</v>
      </c>
      <c r="C37" s="18">
        <v>18</v>
      </c>
      <c r="D37" s="18">
        <f t="shared" si="0"/>
        <v>5.5555555555555554</v>
      </c>
      <c r="E37" s="24"/>
    </row>
    <row r="38" spans="1:5" x14ac:dyDescent="0.25">
      <c r="A38" s="24"/>
      <c r="B38" s="18">
        <v>2</v>
      </c>
      <c r="C38" s="18">
        <v>23</v>
      </c>
      <c r="D38" s="18">
        <f t="shared" si="0"/>
        <v>8.695652173913043</v>
      </c>
      <c r="E38" s="24"/>
    </row>
    <row r="39" spans="1:5" x14ac:dyDescent="0.25">
      <c r="A39" s="25"/>
      <c r="B39" s="18">
        <v>3</v>
      </c>
      <c r="C39" s="18">
        <v>20</v>
      </c>
      <c r="D39" s="18">
        <f t="shared" si="0"/>
        <v>15</v>
      </c>
      <c r="E39" s="25"/>
    </row>
    <row r="40" spans="1:5" x14ac:dyDescent="0.25">
      <c r="A40" s="23" t="s">
        <v>39</v>
      </c>
      <c r="B40" s="18">
        <v>3</v>
      </c>
      <c r="C40" s="18">
        <v>20</v>
      </c>
      <c r="D40" s="18">
        <f t="shared" si="0"/>
        <v>15</v>
      </c>
      <c r="E40" s="23">
        <f>AVERAGE(D40:D44)</f>
        <v>11.515037593984962</v>
      </c>
    </row>
    <row r="41" spans="1:5" x14ac:dyDescent="0.25">
      <c r="A41" s="24"/>
      <c r="B41" s="18">
        <v>3</v>
      </c>
      <c r="C41" s="18">
        <v>19</v>
      </c>
      <c r="D41" s="18">
        <f t="shared" si="0"/>
        <v>15.789473684210526</v>
      </c>
      <c r="E41" s="24"/>
    </row>
    <row r="42" spans="1:5" x14ac:dyDescent="0.25">
      <c r="A42" s="24"/>
      <c r="B42" s="18">
        <v>2</v>
      </c>
      <c r="C42" s="18">
        <v>16</v>
      </c>
      <c r="D42" s="18">
        <f t="shared" si="0"/>
        <v>12.5</v>
      </c>
      <c r="E42" s="24"/>
    </row>
    <row r="43" spans="1:5" x14ac:dyDescent="0.25">
      <c r="A43" s="24"/>
      <c r="B43" s="18">
        <v>2</v>
      </c>
      <c r="C43" s="18">
        <v>14</v>
      </c>
      <c r="D43" s="18">
        <f t="shared" si="0"/>
        <v>14.285714285714285</v>
      </c>
      <c r="E43" s="24"/>
    </row>
    <row r="44" spans="1:5" x14ac:dyDescent="0.25">
      <c r="A44" s="25"/>
      <c r="B44" s="18">
        <v>0</v>
      </c>
      <c r="C44" s="18">
        <v>16</v>
      </c>
      <c r="D44" s="18">
        <f t="shared" si="0"/>
        <v>0</v>
      </c>
      <c r="E44" s="25"/>
    </row>
    <row r="45" spans="1:5" x14ac:dyDescent="0.25">
      <c r="A45" s="23" t="s">
        <v>40</v>
      </c>
      <c r="B45" s="18">
        <v>3</v>
      </c>
      <c r="C45" s="18">
        <v>16</v>
      </c>
      <c r="D45" s="18">
        <f t="shared" si="0"/>
        <v>18.75</v>
      </c>
      <c r="E45" s="23">
        <f>AVERAGE(D45:D48)</f>
        <v>12.9454185520362</v>
      </c>
    </row>
    <row r="46" spans="1:5" x14ac:dyDescent="0.25">
      <c r="A46" s="24"/>
      <c r="B46" s="18">
        <v>2</v>
      </c>
      <c r="C46" s="18">
        <v>13</v>
      </c>
      <c r="D46" s="18">
        <f t="shared" si="0"/>
        <v>15.384615384615385</v>
      </c>
      <c r="E46" s="24"/>
    </row>
    <row r="47" spans="1:5" x14ac:dyDescent="0.25">
      <c r="A47" s="24"/>
      <c r="B47" s="18">
        <v>3</v>
      </c>
      <c r="C47" s="18">
        <v>17</v>
      </c>
      <c r="D47" s="18">
        <f t="shared" si="0"/>
        <v>17.647058823529413</v>
      </c>
      <c r="E47" s="24"/>
    </row>
    <row r="48" spans="1:5" x14ac:dyDescent="0.25">
      <c r="A48" s="25"/>
      <c r="B48" s="18">
        <v>0</v>
      </c>
      <c r="C48" s="18">
        <v>18</v>
      </c>
      <c r="D48" s="18">
        <f t="shared" si="0"/>
        <v>0</v>
      </c>
      <c r="E48" s="25"/>
    </row>
  </sheetData>
  <mergeCells count="16">
    <mergeCell ref="A40:A44"/>
    <mergeCell ref="A45:A48"/>
    <mergeCell ref="E2:E9"/>
    <mergeCell ref="E10:E15"/>
    <mergeCell ref="E16:E21"/>
    <mergeCell ref="E22:E25"/>
    <mergeCell ref="E26:E33"/>
    <mergeCell ref="E34:E39"/>
    <mergeCell ref="E40:E44"/>
    <mergeCell ref="E45:E48"/>
    <mergeCell ref="A2:A9"/>
    <mergeCell ref="A10:A15"/>
    <mergeCell ref="A16:A21"/>
    <mergeCell ref="A22:A25"/>
    <mergeCell ref="A26:A33"/>
    <mergeCell ref="A34:A39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workbookViewId="0">
      <selection activeCell="N7" sqref="N7"/>
    </sheetView>
  </sheetViews>
  <sheetFormatPr defaultColWidth="9" defaultRowHeight="14" x14ac:dyDescent="0.25"/>
  <cols>
    <col min="4" max="4" width="9.36328125" customWidth="1"/>
    <col min="11" max="11" width="12.54296875" customWidth="1"/>
    <col min="12" max="12" width="24.08984375" customWidth="1"/>
    <col min="14" max="14" width="15.26953125" customWidth="1"/>
    <col min="15" max="16" width="29.6328125" customWidth="1"/>
  </cols>
  <sheetData>
    <row r="1" spans="1:15" x14ac:dyDescent="0.3">
      <c r="A1" s="29" t="s">
        <v>1</v>
      </c>
      <c r="B1" s="29"/>
      <c r="C1" s="8"/>
      <c r="D1" s="29" t="s">
        <v>30</v>
      </c>
      <c r="E1" s="29"/>
      <c r="F1" s="29"/>
      <c r="G1" s="6"/>
      <c r="H1" s="30" t="s">
        <v>5</v>
      </c>
      <c r="I1" s="31"/>
      <c r="J1" s="6"/>
      <c r="K1" s="26" t="s">
        <v>0</v>
      </c>
      <c r="L1" s="12" t="s">
        <v>16</v>
      </c>
      <c r="M1" s="12" t="s">
        <v>9</v>
      </c>
      <c r="N1" s="12" t="s">
        <v>10</v>
      </c>
      <c r="O1" s="13" t="s">
        <v>11</v>
      </c>
    </row>
    <row r="2" spans="1:15" x14ac:dyDescent="0.3">
      <c r="A2" s="7" t="s">
        <v>17</v>
      </c>
      <c r="B2" s="7" t="s">
        <v>18</v>
      </c>
      <c r="C2" s="9"/>
      <c r="D2" s="7" t="s">
        <v>20</v>
      </c>
      <c r="E2" s="7" t="s">
        <v>2</v>
      </c>
      <c r="F2" s="7" t="s">
        <v>3</v>
      </c>
      <c r="G2" s="5"/>
      <c r="H2" s="7" t="s">
        <v>6</v>
      </c>
      <c r="I2" s="7" t="s">
        <v>3</v>
      </c>
      <c r="J2" s="5"/>
      <c r="K2" s="27"/>
      <c r="L2" s="14" t="s">
        <v>19</v>
      </c>
      <c r="M2" s="14" t="s">
        <v>13</v>
      </c>
      <c r="N2" s="14" t="s">
        <v>14</v>
      </c>
      <c r="O2" s="15" t="s">
        <v>15</v>
      </c>
    </row>
    <row r="3" spans="1:15" x14ac:dyDescent="0.25">
      <c r="A3" s="3">
        <v>133</v>
      </c>
      <c r="B3" s="3">
        <v>1035</v>
      </c>
      <c r="C3" s="1"/>
      <c r="D3" s="3">
        <v>34</v>
      </c>
      <c r="E3" s="3">
        <v>769</v>
      </c>
      <c r="F3" s="3">
        <v>671</v>
      </c>
      <c r="H3" s="3">
        <v>761.83703100000002</v>
      </c>
      <c r="I3" s="3">
        <v>928.14969299999996</v>
      </c>
      <c r="K3" s="6"/>
    </row>
    <row r="4" spans="1:15" x14ac:dyDescent="0.3">
      <c r="A4" s="3">
        <v>12</v>
      </c>
      <c r="B4" s="3">
        <v>79</v>
      </c>
      <c r="C4" s="1"/>
      <c r="D4" s="3">
        <v>24</v>
      </c>
      <c r="E4" s="3">
        <v>1292</v>
      </c>
      <c r="F4" s="3">
        <v>1326</v>
      </c>
      <c r="H4" s="3">
        <v>474.95325500000001</v>
      </c>
      <c r="I4" s="3">
        <v>2335.2420499999998</v>
      </c>
      <c r="K4" s="26" t="s">
        <v>4</v>
      </c>
      <c r="L4" s="12" t="s">
        <v>16</v>
      </c>
      <c r="M4" s="12" t="s">
        <v>9</v>
      </c>
      <c r="N4" s="12" t="s">
        <v>10</v>
      </c>
      <c r="O4" s="13" t="s">
        <v>11</v>
      </c>
    </row>
    <row r="5" spans="1:15" x14ac:dyDescent="0.3">
      <c r="A5" s="3">
        <v>282</v>
      </c>
      <c r="B5" s="3">
        <v>1610</v>
      </c>
      <c r="C5" s="1"/>
      <c r="D5" s="3">
        <v>197</v>
      </c>
      <c r="E5" s="3">
        <v>34</v>
      </c>
      <c r="F5" s="3">
        <v>790</v>
      </c>
      <c r="H5" s="3">
        <v>70.769615400000006</v>
      </c>
      <c r="I5" s="3">
        <v>322.82407899999998</v>
      </c>
      <c r="K5" s="28"/>
      <c r="L5" s="10" t="s">
        <v>22</v>
      </c>
      <c r="M5" s="10">
        <v>0.39500000000000002</v>
      </c>
      <c r="N5" s="10" t="s">
        <v>23</v>
      </c>
      <c r="O5" s="16" t="s">
        <v>12</v>
      </c>
    </row>
    <row r="6" spans="1:15" x14ac:dyDescent="0.3">
      <c r="A6" s="3">
        <v>113</v>
      </c>
      <c r="B6" s="3">
        <v>577</v>
      </c>
      <c r="C6" s="1"/>
      <c r="D6" s="3">
        <v>131</v>
      </c>
      <c r="E6" s="3">
        <v>56</v>
      </c>
      <c r="F6" s="3">
        <v>778</v>
      </c>
      <c r="H6" s="3">
        <v>30.614607599999999</v>
      </c>
      <c r="I6" s="3">
        <v>419.44506899999999</v>
      </c>
      <c r="K6" s="28"/>
      <c r="L6" s="10" t="s">
        <v>21</v>
      </c>
      <c r="M6" s="10">
        <v>8.0000000000000002E-3</v>
      </c>
      <c r="N6" s="10" t="s">
        <v>24</v>
      </c>
      <c r="O6" s="16" t="s">
        <v>15</v>
      </c>
    </row>
    <row r="7" spans="1:15" x14ac:dyDescent="0.3">
      <c r="A7" s="3">
        <v>177</v>
      </c>
      <c r="B7" s="3">
        <v>2421</v>
      </c>
      <c r="C7" s="1"/>
      <c r="D7" s="3">
        <v>146</v>
      </c>
      <c r="E7" s="3">
        <v>2046</v>
      </c>
      <c r="F7" s="3">
        <v>930</v>
      </c>
      <c r="H7" s="3">
        <v>497.07279199999999</v>
      </c>
      <c r="I7" s="3">
        <v>1760.6816699999999</v>
      </c>
      <c r="K7" s="27"/>
      <c r="L7" s="14" t="s">
        <v>19</v>
      </c>
      <c r="M7" s="14">
        <v>2.3E-2</v>
      </c>
      <c r="N7" s="14" t="s">
        <v>25</v>
      </c>
      <c r="O7" s="15" t="s">
        <v>15</v>
      </c>
    </row>
    <row r="8" spans="1:15" x14ac:dyDescent="0.25">
      <c r="A8" s="3">
        <v>390</v>
      </c>
      <c r="B8" s="3">
        <v>703</v>
      </c>
      <c r="C8" s="1"/>
      <c r="D8" s="3"/>
      <c r="E8" s="3">
        <v>181</v>
      </c>
      <c r="F8" s="3">
        <v>1408</v>
      </c>
      <c r="H8" s="3">
        <v>548.14636900000005</v>
      </c>
      <c r="I8" s="3">
        <v>569.50890900000002</v>
      </c>
      <c r="K8" s="6"/>
    </row>
    <row r="9" spans="1:15" x14ac:dyDescent="0.3">
      <c r="A9" s="3">
        <v>144</v>
      </c>
      <c r="B9" s="3">
        <v>1249</v>
      </c>
      <c r="C9" s="1"/>
      <c r="D9" s="3"/>
      <c r="E9" s="3">
        <v>138</v>
      </c>
      <c r="F9" s="3">
        <v>1704</v>
      </c>
      <c r="H9" s="3">
        <v>68.226156900000007</v>
      </c>
      <c r="I9" s="3">
        <v>948.02071799999999</v>
      </c>
      <c r="K9" s="26" t="s">
        <v>5</v>
      </c>
      <c r="L9" s="12" t="s">
        <v>16</v>
      </c>
      <c r="M9" s="12" t="s">
        <v>9</v>
      </c>
      <c r="N9" s="12" t="s">
        <v>10</v>
      </c>
      <c r="O9" s="13" t="s">
        <v>11</v>
      </c>
    </row>
    <row r="10" spans="1:15" x14ac:dyDescent="0.3">
      <c r="A10" s="3">
        <v>172</v>
      </c>
      <c r="B10" s="3">
        <v>1012</v>
      </c>
      <c r="C10" s="1"/>
      <c r="D10" s="3"/>
      <c r="E10" s="3">
        <v>628</v>
      </c>
      <c r="F10" s="3">
        <v>996</v>
      </c>
      <c r="H10" s="3">
        <v>203.63858200000001</v>
      </c>
      <c r="I10" s="3">
        <v>735.17430100000001</v>
      </c>
      <c r="K10" s="27"/>
      <c r="L10" s="14" t="s">
        <v>26</v>
      </c>
      <c r="M10" s="14">
        <v>1E-3</v>
      </c>
      <c r="N10" s="14" t="s">
        <v>24</v>
      </c>
      <c r="O10" s="15" t="s">
        <v>15</v>
      </c>
    </row>
    <row r="11" spans="1:15" x14ac:dyDescent="0.3">
      <c r="A11" s="3">
        <v>55</v>
      </c>
      <c r="B11" s="3">
        <v>770</v>
      </c>
      <c r="C11" s="1"/>
      <c r="D11" s="3"/>
      <c r="E11" s="3">
        <v>112</v>
      </c>
      <c r="F11" s="3">
        <v>30</v>
      </c>
      <c r="H11" s="3">
        <v>120.419912</v>
      </c>
      <c r="I11" s="3">
        <v>906.58242800000005</v>
      </c>
      <c r="K11" s="6"/>
      <c r="L11" s="10"/>
      <c r="M11" s="10"/>
      <c r="N11" s="10"/>
      <c r="O11" s="11"/>
    </row>
    <row r="12" spans="1:15" x14ac:dyDescent="0.25">
      <c r="A12" s="3">
        <v>167</v>
      </c>
      <c r="B12" s="3">
        <v>889</v>
      </c>
      <c r="C12" s="1"/>
      <c r="D12" s="3"/>
      <c r="E12" s="3">
        <v>95</v>
      </c>
      <c r="F12" s="3">
        <v>208</v>
      </c>
      <c r="H12" s="3">
        <v>65.910297299999996</v>
      </c>
      <c r="I12" s="3">
        <v>177.723927</v>
      </c>
    </row>
    <row r="13" spans="1:15" x14ac:dyDescent="0.25">
      <c r="A13" s="3">
        <v>298</v>
      </c>
      <c r="B13" s="3">
        <v>1294</v>
      </c>
      <c r="C13" s="1"/>
      <c r="D13" s="3"/>
      <c r="E13" s="3">
        <v>33</v>
      </c>
      <c r="F13" s="3"/>
      <c r="H13" s="3">
        <v>341.88021099999997</v>
      </c>
      <c r="I13" s="3">
        <v>571.53438000000006</v>
      </c>
    </row>
    <row r="14" spans="1:15" x14ac:dyDescent="0.25">
      <c r="A14" s="3">
        <v>25</v>
      </c>
      <c r="B14" s="3">
        <v>601</v>
      </c>
      <c r="C14" s="1"/>
      <c r="D14" s="3"/>
      <c r="E14" s="3">
        <v>249</v>
      </c>
      <c r="F14" s="3"/>
      <c r="H14" s="3">
        <v>332.33718099999999</v>
      </c>
      <c r="I14" s="3">
        <v>675.33799599999998</v>
      </c>
    </row>
    <row r="15" spans="1:15" x14ac:dyDescent="0.25">
      <c r="A15" s="3">
        <v>155</v>
      </c>
      <c r="B15" s="3">
        <v>379</v>
      </c>
      <c r="C15" s="1"/>
      <c r="D15" s="3"/>
      <c r="E15" s="3">
        <v>217</v>
      </c>
      <c r="F15" s="3"/>
      <c r="H15" s="3">
        <v>69.2054835</v>
      </c>
      <c r="I15" s="3">
        <v>532.451776</v>
      </c>
    </row>
    <row r="16" spans="1:15" x14ac:dyDescent="0.25">
      <c r="A16" s="3">
        <v>567</v>
      </c>
      <c r="B16" s="3">
        <v>382</v>
      </c>
      <c r="C16" s="1"/>
      <c r="D16" s="3"/>
      <c r="E16" s="3">
        <v>84</v>
      </c>
      <c r="F16" s="3"/>
      <c r="H16" s="3">
        <v>54.760409000000003</v>
      </c>
      <c r="I16" s="3">
        <v>938.948534</v>
      </c>
    </row>
    <row r="17" spans="1:9" x14ac:dyDescent="0.25">
      <c r="A17" s="3">
        <v>74</v>
      </c>
      <c r="B17" s="3">
        <v>349</v>
      </c>
      <c r="C17" s="1"/>
      <c r="D17" s="3"/>
      <c r="E17" s="3">
        <v>1</v>
      </c>
      <c r="F17" s="3"/>
      <c r="H17" s="3">
        <v>61.135522899999998</v>
      </c>
      <c r="I17" s="3">
        <v>495.61528099999998</v>
      </c>
    </row>
    <row r="18" spans="1:9" x14ac:dyDescent="0.25">
      <c r="A18" s="3">
        <v>79</v>
      </c>
      <c r="B18" s="3">
        <v>824</v>
      </c>
      <c r="C18" s="1"/>
      <c r="H18" s="3">
        <v>245.049286</v>
      </c>
      <c r="I18" s="3">
        <v>1812.5637300000001</v>
      </c>
    </row>
    <row r="19" spans="1:9" x14ac:dyDescent="0.25">
      <c r="A19" s="3">
        <v>839</v>
      </c>
      <c r="B19" s="3">
        <v>766</v>
      </c>
      <c r="C19" s="1"/>
      <c r="H19" s="3">
        <v>379.77896700000002</v>
      </c>
      <c r="I19" s="3">
        <v>1048.33843</v>
      </c>
    </row>
    <row r="20" spans="1:9" x14ac:dyDescent="0.25">
      <c r="A20" s="3">
        <v>232</v>
      </c>
      <c r="B20" s="3">
        <v>726</v>
      </c>
      <c r="C20" s="1"/>
      <c r="H20" s="3">
        <v>659.110859</v>
      </c>
      <c r="I20" s="3">
        <v>1402.95353</v>
      </c>
    </row>
    <row r="21" spans="1:9" x14ac:dyDescent="0.25">
      <c r="A21" s="3">
        <v>6</v>
      </c>
      <c r="B21" s="3">
        <v>257</v>
      </c>
      <c r="C21" s="1"/>
      <c r="H21" s="3">
        <v>435.79503899999997</v>
      </c>
      <c r="I21" s="3">
        <v>120.66361999999999</v>
      </c>
    </row>
    <row r="22" spans="1:9" x14ac:dyDescent="0.25">
      <c r="A22" s="3">
        <v>1215</v>
      </c>
      <c r="B22" s="3">
        <v>540</v>
      </c>
      <c r="C22" s="1"/>
      <c r="H22" s="3">
        <v>233.993875</v>
      </c>
      <c r="I22" s="3">
        <v>585.89881400000002</v>
      </c>
    </row>
    <row r="23" spans="1:9" x14ac:dyDescent="0.25">
      <c r="A23" s="3">
        <v>16</v>
      </c>
      <c r="B23" s="3">
        <v>664</v>
      </c>
      <c r="C23" s="1"/>
      <c r="H23" s="3"/>
      <c r="I23" s="3">
        <v>166.93085300000001</v>
      </c>
    </row>
    <row r="24" spans="1:9" x14ac:dyDescent="0.25">
      <c r="A24" s="3">
        <v>271</v>
      </c>
      <c r="B24" s="3">
        <v>390</v>
      </c>
      <c r="C24" s="1"/>
      <c r="H24" s="3"/>
      <c r="I24" s="3">
        <v>620.24604399999998</v>
      </c>
    </row>
    <row r="25" spans="1:9" x14ac:dyDescent="0.25">
      <c r="A25" s="3">
        <v>226</v>
      </c>
      <c r="B25" s="3">
        <v>529</v>
      </c>
      <c r="C25" s="1"/>
      <c r="H25" s="3"/>
      <c r="I25" s="3">
        <v>583.79096700000002</v>
      </c>
    </row>
    <row r="26" spans="1:9" x14ac:dyDescent="0.25">
      <c r="A26" s="3">
        <v>70</v>
      </c>
      <c r="B26" s="3">
        <v>289</v>
      </c>
      <c r="C26" s="1"/>
      <c r="H26" s="3"/>
      <c r="I26" s="3">
        <v>53.823971499999999</v>
      </c>
    </row>
    <row r="27" spans="1:9" x14ac:dyDescent="0.25">
      <c r="A27" s="3">
        <v>78</v>
      </c>
      <c r="B27" s="3">
        <v>1744</v>
      </c>
      <c r="C27" s="1"/>
      <c r="H27" s="3"/>
      <c r="I27" s="3">
        <v>183.08824300000001</v>
      </c>
    </row>
    <row r="28" spans="1:9" x14ac:dyDescent="0.25">
      <c r="A28" s="3">
        <v>21</v>
      </c>
      <c r="B28" s="3">
        <v>1099</v>
      </c>
      <c r="C28" s="1"/>
      <c r="H28" s="3"/>
      <c r="I28" s="3">
        <v>1462.34951</v>
      </c>
    </row>
    <row r="29" spans="1:9" x14ac:dyDescent="0.25">
      <c r="A29" s="3">
        <v>22</v>
      </c>
      <c r="B29" s="3">
        <v>94</v>
      </c>
      <c r="C29" s="1"/>
      <c r="H29" s="3"/>
      <c r="I29" s="3">
        <v>459.15893599999998</v>
      </c>
    </row>
    <row r="30" spans="1:9" x14ac:dyDescent="0.25">
      <c r="A30" s="3">
        <v>134</v>
      </c>
      <c r="B30" s="3">
        <v>1456</v>
      </c>
      <c r="C30" s="1"/>
      <c r="H30" s="3"/>
      <c r="I30" s="3">
        <v>923.15272300000004</v>
      </c>
    </row>
    <row r="31" spans="1:9" x14ac:dyDescent="0.25">
      <c r="A31" s="3">
        <v>610</v>
      </c>
      <c r="B31" s="3">
        <v>135</v>
      </c>
      <c r="C31" s="1"/>
      <c r="H31" s="3"/>
      <c r="I31" s="3">
        <v>3028.63859</v>
      </c>
    </row>
    <row r="32" spans="1:9" x14ac:dyDescent="0.25">
      <c r="A32" s="3">
        <v>75</v>
      </c>
      <c r="B32" s="3">
        <v>1238</v>
      </c>
      <c r="C32" s="1"/>
      <c r="H32" s="3"/>
      <c r="I32" s="3">
        <v>1554.8105599999999</v>
      </c>
    </row>
    <row r="33" spans="1:9" x14ac:dyDescent="0.25">
      <c r="A33" s="3">
        <v>211</v>
      </c>
      <c r="B33" s="3">
        <v>289</v>
      </c>
      <c r="C33" s="1"/>
      <c r="H33" s="3"/>
      <c r="I33" s="3">
        <v>386.130334</v>
      </c>
    </row>
    <row r="34" spans="1:9" x14ac:dyDescent="0.25">
      <c r="A34" s="3">
        <v>307</v>
      </c>
      <c r="B34" s="3">
        <v>660</v>
      </c>
      <c r="C34" s="1"/>
      <c r="H34" s="3"/>
      <c r="I34" s="3">
        <v>680.471677</v>
      </c>
    </row>
    <row r="35" spans="1:9" x14ac:dyDescent="0.25">
      <c r="A35" s="3">
        <v>62</v>
      </c>
      <c r="B35" s="3">
        <v>217</v>
      </c>
      <c r="C35" s="1"/>
      <c r="H35" s="3"/>
      <c r="I35" s="3">
        <v>1965.14571</v>
      </c>
    </row>
    <row r="36" spans="1:9" x14ac:dyDescent="0.25">
      <c r="A36" s="3">
        <v>248</v>
      </c>
      <c r="B36" s="3">
        <v>224</v>
      </c>
      <c r="C36" s="1"/>
      <c r="H36" s="3"/>
      <c r="I36" s="3">
        <v>443.31708600000002</v>
      </c>
    </row>
    <row r="37" spans="1:9" x14ac:dyDescent="0.25">
      <c r="A37" s="3">
        <v>14</v>
      </c>
      <c r="B37" s="3">
        <v>236</v>
      </c>
      <c r="C37" s="1"/>
      <c r="H37" s="3"/>
      <c r="I37" s="3">
        <v>595.56038100000001</v>
      </c>
    </row>
    <row r="38" spans="1:9" x14ac:dyDescent="0.25">
      <c r="A38" s="3">
        <v>998</v>
      </c>
      <c r="B38" s="3">
        <v>1930</v>
      </c>
      <c r="C38" s="1"/>
      <c r="H38" s="3"/>
      <c r="I38" s="3">
        <v>1009.18638</v>
      </c>
    </row>
    <row r="39" spans="1:9" x14ac:dyDescent="0.25">
      <c r="A39" s="3">
        <v>62</v>
      </c>
      <c r="B39" s="3">
        <v>342</v>
      </c>
      <c r="C39" s="1"/>
      <c r="H39" s="3"/>
      <c r="I39" s="3">
        <v>215.44239099999999</v>
      </c>
    </row>
    <row r="40" spans="1:9" x14ac:dyDescent="0.25">
      <c r="A40" s="3">
        <v>134</v>
      </c>
      <c r="B40" s="3">
        <v>967</v>
      </c>
      <c r="C40" s="1"/>
      <c r="H40" s="3"/>
      <c r="I40" s="3">
        <v>380.15962500000001</v>
      </c>
    </row>
    <row r="41" spans="1:9" x14ac:dyDescent="0.25">
      <c r="A41" s="3">
        <v>130</v>
      </c>
      <c r="B41" s="3">
        <v>741</v>
      </c>
      <c r="C41" s="1"/>
      <c r="H41" s="3"/>
      <c r="I41" s="3">
        <v>202.73125899999999</v>
      </c>
    </row>
    <row r="42" spans="1:9" x14ac:dyDescent="0.25">
      <c r="A42" s="3">
        <v>264</v>
      </c>
      <c r="B42" s="3">
        <v>113</v>
      </c>
      <c r="C42" s="1"/>
      <c r="H42" s="3"/>
      <c r="I42" s="3">
        <v>749.97429399999999</v>
      </c>
    </row>
    <row r="43" spans="1:9" x14ac:dyDescent="0.25">
      <c r="A43" s="3">
        <v>16</v>
      </c>
      <c r="B43" s="3">
        <v>171</v>
      </c>
      <c r="C43" s="1"/>
      <c r="H43" s="4"/>
      <c r="I43" s="3">
        <v>1506.4334699999999</v>
      </c>
    </row>
    <row r="44" spans="1:9" x14ac:dyDescent="0.25">
      <c r="A44" s="3">
        <v>52</v>
      </c>
      <c r="B44" s="3">
        <v>125</v>
      </c>
      <c r="C44" s="1"/>
      <c r="H44" s="4"/>
      <c r="I44" s="3">
        <v>155.68836899999999</v>
      </c>
    </row>
    <row r="45" spans="1:9" x14ac:dyDescent="0.25">
      <c r="A45" s="3">
        <v>28</v>
      </c>
      <c r="B45" s="3">
        <v>162</v>
      </c>
      <c r="C45" s="1"/>
      <c r="H45" s="4"/>
      <c r="I45" s="3">
        <v>201.24282199999999</v>
      </c>
    </row>
    <row r="46" spans="1:9" x14ac:dyDescent="0.25">
      <c r="A46" s="3">
        <v>86</v>
      </c>
      <c r="B46" s="3">
        <v>631</v>
      </c>
      <c r="C46" s="1"/>
      <c r="H46" s="4"/>
      <c r="I46" s="3">
        <v>516.37764800000002</v>
      </c>
    </row>
    <row r="47" spans="1:9" x14ac:dyDescent="0.25">
      <c r="A47" s="3">
        <v>140</v>
      </c>
      <c r="B47" s="3">
        <v>1576</v>
      </c>
      <c r="C47" s="1"/>
      <c r="H47" s="4"/>
      <c r="I47" s="3">
        <v>201.598569</v>
      </c>
    </row>
    <row r="48" spans="1:9" x14ac:dyDescent="0.25">
      <c r="A48" s="3">
        <v>83</v>
      </c>
      <c r="B48" s="3">
        <v>717</v>
      </c>
      <c r="C48" s="1"/>
      <c r="H48" s="4"/>
      <c r="I48" s="3">
        <v>742.75152800000001</v>
      </c>
    </row>
    <row r="49" spans="1:9" x14ac:dyDescent="0.25">
      <c r="A49" s="3">
        <v>72</v>
      </c>
      <c r="B49" s="3">
        <v>1277</v>
      </c>
      <c r="C49" s="1"/>
      <c r="H49" s="4"/>
      <c r="I49" s="3">
        <v>693.44626400000004</v>
      </c>
    </row>
    <row r="50" spans="1:9" x14ac:dyDescent="0.25">
      <c r="A50" s="3">
        <v>69</v>
      </c>
      <c r="B50" s="3"/>
      <c r="C50" s="1"/>
      <c r="H50" s="4"/>
      <c r="I50" s="3">
        <v>68.604778499999995</v>
      </c>
    </row>
    <row r="51" spans="1:9" x14ac:dyDescent="0.25">
      <c r="A51" s="3">
        <v>1018</v>
      </c>
      <c r="B51" s="3"/>
      <c r="C51" s="1"/>
      <c r="H51" s="4"/>
      <c r="I51" s="3">
        <v>42.566978599999999</v>
      </c>
    </row>
    <row r="52" spans="1:9" x14ac:dyDescent="0.25">
      <c r="A52" s="3">
        <v>545</v>
      </c>
      <c r="B52" s="3"/>
      <c r="C52" s="1"/>
      <c r="H52" s="4"/>
      <c r="I52" s="3">
        <v>77.107968200000002</v>
      </c>
    </row>
    <row r="53" spans="1:9" x14ac:dyDescent="0.25">
      <c r="A53" s="3">
        <v>43</v>
      </c>
      <c r="B53" s="3"/>
      <c r="C53" s="1"/>
      <c r="H53" s="4"/>
      <c r="I53" s="3">
        <v>334.56537500000002</v>
      </c>
    </row>
    <row r="54" spans="1:9" x14ac:dyDescent="0.25">
      <c r="A54" s="1"/>
      <c r="B54" s="1"/>
      <c r="C54" s="1"/>
      <c r="H54" s="4"/>
      <c r="I54" s="3">
        <v>243.26043300000001</v>
      </c>
    </row>
    <row r="55" spans="1:9" x14ac:dyDescent="0.25">
      <c r="H55" s="4"/>
      <c r="I55" s="3">
        <v>147.159244</v>
      </c>
    </row>
    <row r="56" spans="1:9" x14ac:dyDescent="0.25">
      <c r="H56" s="4"/>
      <c r="I56" s="3">
        <v>748.68609400000003</v>
      </c>
    </row>
    <row r="57" spans="1:9" x14ac:dyDescent="0.25">
      <c r="H57" s="4"/>
      <c r="I57" s="3">
        <v>912.65108499999997</v>
      </c>
    </row>
    <row r="58" spans="1:9" x14ac:dyDescent="0.25">
      <c r="H58" s="4"/>
      <c r="I58" s="3">
        <v>422.93902300000002</v>
      </c>
    </row>
    <row r="59" spans="1:9" x14ac:dyDescent="0.25">
      <c r="H59" s="4"/>
      <c r="I59" s="3">
        <v>1253.9725900000001</v>
      </c>
    </row>
    <row r="60" spans="1:9" x14ac:dyDescent="0.25">
      <c r="H60" s="4"/>
      <c r="I60" s="3">
        <v>225.60289399999999</v>
      </c>
    </row>
  </sheetData>
  <mergeCells count="6">
    <mergeCell ref="K1:K2"/>
    <mergeCell ref="K4:K7"/>
    <mergeCell ref="K9:K10"/>
    <mergeCell ref="A1:B1"/>
    <mergeCell ref="D1:F1"/>
    <mergeCell ref="H1:I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tabSelected="1" workbookViewId="0">
      <selection activeCell="H17" sqref="H17"/>
    </sheetView>
  </sheetViews>
  <sheetFormatPr defaultColWidth="9" defaultRowHeight="14" x14ac:dyDescent="0.25"/>
  <cols>
    <col min="1" max="1" width="20.1796875" customWidth="1"/>
    <col min="4" max="4" width="13.54296875" customWidth="1"/>
    <col min="7" max="7" width="11.81640625" customWidth="1"/>
    <col min="8" max="8" width="24.6328125" customWidth="1"/>
    <col min="11" max="11" width="15.6328125" customWidth="1"/>
    <col min="12" max="12" width="29.36328125" customWidth="1"/>
  </cols>
  <sheetData>
    <row r="1" spans="1:12" x14ac:dyDescent="0.3">
      <c r="A1" s="29" t="s">
        <v>29</v>
      </c>
      <c r="B1" s="29"/>
      <c r="C1" s="6"/>
      <c r="D1" s="29" t="s">
        <v>5</v>
      </c>
      <c r="E1" s="29"/>
      <c r="G1" s="26" t="s">
        <v>29</v>
      </c>
      <c r="H1" s="12" t="s">
        <v>28</v>
      </c>
      <c r="I1" s="12" t="s">
        <v>27</v>
      </c>
      <c r="J1" s="12" t="s">
        <v>9</v>
      </c>
      <c r="K1" s="12" t="s">
        <v>10</v>
      </c>
      <c r="L1" s="13" t="s">
        <v>11</v>
      </c>
    </row>
    <row r="2" spans="1:12" x14ac:dyDescent="0.3">
      <c r="A2" s="7" t="s">
        <v>7</v>
      </c>
      <c r="B2" s="17" t="s">
        <v>8</v>
      </c>
      <c r="C2" s="5"/>
      <c r="D2" s="7" t="s">
        <v>32</v>
      </c>
      <c r="E2" s="17" t="s">
        <v>8</v>
      </c>
      <c r="G2" s="27"/>
      <c r="H2" s="14" t="s">
        <v>7</v>
      </c>
      <c r="I2" s="14">
        <v>0.31080000000000002</v>
      </c>
      <c r="J2" s="14">
        <v>5.5999999999999999E-3</v>
      </c>
      <c r="K2" s="14" t="s">
        <v>24</v>
      </c>
      <c r="L2" s="15" t="s">
        <v>15</v>
      </c>
    </row>
    <row r="3" spans="1:12" x14ac:dyDescent="0.25">
      <c r="A3" s="2">
        <v>0</v>
      </c>
      <c r="B3" s="3">
        <v>70.769615400000006</v>
      </c>
      <c r="D3" s="2">
        <v>0</v>
      </c>
      <c r="E3" s="3">
        <v>68.226156900000007</v>
      </c>
      <c r="G3" s="6"/>
    </row>
    <row r="4" spans="1:12" x14ac:dyDescent="0.3">
      <c r="A4" s="2">
        <v>0</v>
      </c>
      <c r="B4" s="3">
        <v>30.614607599999999</v>
      </c>
      <c r="D4" s="2">
        <v>0</v>
      </c>
      <c r="E4" s="3">
        <v>203.63858200000001</v>
      </c>
      <c r="G4" s="26" t="s">
        <v>29</v>
      </c>
      <c r="H4" s="12" t="s">
        <v>28</v>
      </c>
      <c r="I4" s="12" t="s">
        <v>27</v>
      </c>
      <c r="J4" s="12" t="s">
        <v>9</v>
      </c>
      <c r="K4" s="12" t="s">
        <v>10</v>
      </c>
      <c r="L4" s="13" t="s">
        <v>11</v>
      </c>
    </row>
    <row r="5" spans="1:12" x14ac:dyDescent="0.3">
      <c r="A5" s="2">
        <v>0</v>
      </c>
      <c r="B5" s="3">
        <v>497.07279199999999</v>
      </c>
      <c r="D5" s="2">
        <v>0</v>
      </c>
      <c r="E5" s="3">
        <v>120.419912</v>
      </c>
      <c r="G5" s="27"/>
      <c r="H5" s="14" t="s">
        <v>32</v>
      </c>
      <c r="I5" s="14">
        <v>0.51639999999999997</v>
      </c>
      <c r="J5" s="14" t="s">
        <v>31</v>
      </c>
      <c r="K5" s="14" t="s">
        <v>14</v>
      </c>
      <c r="L5" s="15" t="s">
        <v>15</v>
      </c>
    </row>
    <row r="6" spans="1:12" x14ac:dyDescent="0.25">
      <c r="A6" s="2">
        <v>0</v>
      </c>
      <c r="B6" s="3">
        <v>548.14636900000005</v>
      </c>
      <c r="D6" s="2">
        <v>0</v>
      </c>
      <c r="E6" s="3">
        <v>443.31708600000002</v>
      </c>
    </row>
    <row r="7" spans="1:12" x14ac:dyDescent="0.25">
      <c r="A7" s="2">
        <v>1</v>
      </c>
      <c r="B7" s="3">
        <v>120.419912</v>
      </c>
      <c r="D7" s="2">
        <v>0</v>
      </c>
      <c r="E7" s="3">
        <v>65.910297299999996</v>
      </c>
    </row>
    <row r="8" spans="1:12" x14ac:dyDescent="0.25">
      <c r="A8" s="2">
        <v>1</v>
      </c>
      <c r="B8" s="3">
        <v>435.79503899999997</v>
      </c>
      <c r="D8" s="2">
        <v>0</v>
      </c>
      <c r="E8" s="3">
        <v>341.88021099999997</v>
      </c>
    </row>
    <row r="9" spans="1:12" x14ac:dyDescent="0.25">
      <c r="A9" s="2">
        <v>1</v>
      </c>
      <c r="B9" s="3">
        <v>42.566978599999999</v>
      </c>
      <c r="D9" s="2">
        <v>0</v>
      </c>
      <c r="E9" s="3">
        <v>332.33718099999999</v>
      </c>
    </row>
    <row r="10" spans="1:12" x14ac:dyDescent="0.25">
      <c r="A10" s="2">
        <v>1</v>
      </c>
      <c r="B10" s="3">
        <v>761.83703100000002</v>
      </c>
      <c r="D10" s="2">
        <v>0</v>
      </c>
      <c r="E10" s="3">
        <v>69.2054835</v>
      </c>
    </row>
    <row r="11" spans="1:12" x14ac:dyDescent="0.25">
      <c r="A11" s="2">
        <v>1</v>
      </c>
      <c r="B11" s="3">
        <v>474.95325500000001</v>
      </c>
      <c r="D11" s="2">
        <v>0</v>
      </c>
      <c r="E11" s="3">
        <v>595.56038100000001</v>
      </c>
    </row>
    <row r="12" spans="1:12" x14ac:dyDescent="0.25">
      <c r="A12" s="2">
        <v>2</v>
      </c>
      <c r="B12" s="3">
        <v>53.823971499999999</v>
      </c>
      <c r="D12" s="2">
        <v>0</v>
      </c>
      <c r="E12" s="3">
        <v>54.760409000000003</v>
      </c>
    </row>
    <row r="13" spans="1:12" x14ac:dyDescent="0.25">
      <c r="A13" s="2">
        <v>2</v>
      </c>
      <c r="B13" s="3">
        <v>183.08824300000001</v>
      </c>
      <c r="D13" s="2">
        <v>0</v>
      </c>
      <c r="E13" s="3">
        <v>61.135522899999998</v>
      </c>
    </row>
    <row r="14" spans="1:12" x14ac:dyDescent="0.25">
      <c r="A14" s="2">
        <v>2</v>
      </c>
      <c r="B14" s="3">
        <v>332.33718099999999</v>
      </c>
      <c r="D14" s="2">
        <v>0</v>
      </c>
      <c r="E14" s="3">
        <v>1009.18638</v>
      </c>
    </row>
    <row r="15" spans="1:12" x14ac:dyDescent="0.25">
      <c r="A15" s="2">
        <v>2</v>
      </c>
      <c r="B15" s="3">
        <v>69.2054835</v>
      </c>
      <c r="D15" s="2">
        <v>0</v>
      </c>
      <c r="E15" s="3">
        <v>215.44239099999999</v>
      </c>
    </row>
    <row r="16" spans="1:12" x14ac:dyDescent="0.25">
      <c r="A16" s="2">
        <v>2</v>
      </c>
      <c r="B16" s="3">
        <v>61.135522899999998</v>
      </c>
      <c r="D16" s="2">
        <v>0</v>
      </c>
      <c r="E16" s="3">
        <v>380.15962500000001</v>
      </c>
    </row>
    <row r="17" spans="1:5" x14ac:dyDescent="0.25">
      <c r="A17" s="2">
        <v>2</v>
      </c>
      <c r="B17" s="3">
        <v>379.77896700000002</v>
      </c>
      <c r="D17" s="2">
        <v>0</v>
      </c>
      <c r="E17" s="3">
        <v>245.049286</v>
      </c>
    </row>
    <row r="18" spans="1:5" x14ac:dyDescent="0.25">
      <c r="A18" s="2">
        <v>2</v>
      </c>
      <c r="B18" s="3">
        <v>659.110859</v>
      </c>
      <c r="D18" s="2">
        <v>0</v>
      </c>
      <c r="E18" s="3">
        <v>379.77896700000002</v>
      </c>
    </row>
    <row r="19" spans="1:5" x14ac:dyDescent="0.25">
      <c r="A19" s="2">
        <v>2</v>
      </c>
      <c r="B19" s="3">
        <v>233.993875</v>
      </c>
      <c r="D19" s="2">
        <v>0</v>
      </c>
      <c r="E19" s="3">
        <v>659.110859</v>
      </c>
    </row>
    <row r="20" spans="1:5" x14ac:dyDescent="0.25">
      <c r="A20" s="2">
        <v>2</v>
      </c>
      <c r="B20" s="3">
        <v>742.75152800000001</v>
      </c>
      <c r="D20" s="2">
        <v>0</v>
      </c>
      <c r="E20" s="3">
        <v>435.79503899999997</v>
      </c>
    </row>
    <row r="21" spans="1:5" x14ac:dyDescent="0.25">
      <c r="A21" s="2">
        <v>3</v>
      </c>
      <c r="B21" s="3">
        <v>1812.5637300000001</v>
      </c>
      <c r="D21" s="2">
        <v>0</v>
      </c>
      <c r="E21" s="3">
        <v>233.993875</v>
      </c>
    </row>
    <row r="22" spans="1:5" x14ac:dyDescent="0.25">
      <c r="A22" s="2">
        <v>3</v>
      </c>
      <c r="B22" s="3">
        <v>585.89881400000002</v>
      </c>
      <c r="D22" s="2">
        <v>0</v>
      </c>
      <c r="E22" s="3">
        <v>761.83703100000002</v>
      </c>
    </row>
    <row r="23" spans="1:5" x14ac:dyDescent="0.25">
      <c r="A23" s="2">
        <v>3</v>
      </c>
      <c r="B23" s="3">
        <v>166.93085300000001</v>
      </c>
      <c r="D23" s="2">
        <v>0</v>
      </c>
      <c r="E23" s="3">
        <v>474.95325500000001</v>
      </c>
    </row>
    <row r="24" spans="1:5" x14ac:dyDescent="0.25">
      <c r="A24" s="2">
        <v>3</v>
      </c>
      <c r="B24" s="3">
        <v>620.24604399999998</v>
      </c>
      <c r="D24" s="2">
        <v>0</v>
      </c>
      <c r="E24" s="3">
        <v>70.769615400000006</v>
      </c>
    </row>
    <row r="25" spans="1:5" x14ac:dyDescent="0.25">
      <c r="A25" s="2">
        <v>3</v>
      </c>
      <c r="B25" s="3">
        <v>583.79096700000002</v>
      </c>
      <c r="D25" s="2">
        <v>0</v>
      </c>
      <c r="E25" s="3">
        <v>30.614607599999999</v>
      </c>
    </row>
    <row r="26" spans="1:5" x14ac:dyDescent="0.25">
      <c r="A26" s="2">
        <v>3</v>
      </c>
      <c r="B26" s="3">
        <v>923.15272300000004</v>
      </c>
      <c r="D26" s="2">
        <v>0</v>
      </c>
      <c r="E26" s="3">
        <v>497.07279199999999</v>
      </c>
    </row>
    <row r="27" spans="1:5" x14ac:dyDescent="0.25">
      <c r="A27" s="2">
        <v>3</v>
      </c>
      <c r="B27" s="3">
        <v>3028.63859</v>
      </c>
      <c r="D27" s="2">
        <v>0</v>
      </c>
      <c r="E27" s="3">
        <v>548.14636900000005</v>
      </c>
    </row>
    <row r="28" spans="1:5" x14ac:dyDescent="0.25">
      <c r="A28" s="2">
        <v>3</v>
      </c>
      <c r="B28" s="3">
        <v>68.226156900000007</v>
      </c>
      <c r="D28" s="2">
        <v>1</v>
      </c>
      <c r="E28" s="3">
        <v>532.451776</v>
      </c>
    </row>
    <row r="29" spans="1:5" x14ac:dyDescent="0.25">
      <c r="A29" s="2">
        <v>3</v>
      </c>
      <c r="B29" s="3">
        <v>203.63858200000001</v>
      </c>
      <c r="D29" s="2">
        <v>1</v>
      </c>
      <c r="E29" s="3">
        <v>1402.95353</v>
      </c>
    </row>
    <row r="30" spans="1:5" x14ac:dyDescent="0.25">
      <c r="A30" s="2">
        <v>3</v>
      </c>
      <c r="B30" s="3">
        <v>680.471677</v>
      </c>
      <c r="D30" s="2">
        <v>1</v>
      </c>
      <c r="E30" s="3">
        <v>120.66361999999999</v>
      </c>
    </row>
    <row r="31" spans="1:5" x14ac:dyDescent="0.25">
      <c r="A31" s="2">
        <v>3</v>
      </c>
      <c r="B31" s="3">
        <v>65.910297299999996</v>
      </c>
      <c r="D31" s="2">
        <v>1</v>
      </c>
      <c r="E31" s="3">
        <v>166.93085300000001</v>
      </c>
    </row>
    <row r="32" spans="1:5" x14ac:dyDescent="0.25">
      <c r="A32" s="2">
        <v>3</v>
      </c>
      <c r="B32" s="3">
        <v>341.88021099999997</v>
      </c>
      <c r="D32" s="2">
        <v>1</v>
      </c>
      <c r="E32" s="3">
        <v>583.79096700000002</v>
      </c>
    </row>
    <row r="33" spans="1:5" x14ac:dyDescent="0.25">
      <c r="A33" s="2">
        <v>3</v>
      </c>
      <c r="B33" s="3">
        <v>54.760409000000003</v>
      </c>
      <c r="D33" s="2">
        <v>1</v>
      </c>
      <c r="E33" s="3">
        <v>183.08824300000001</v>
      </c>
    </row>
    <row r="34" spans="1:5" x14ac:dyDescent="0.25">
      <c r="A34" s="2">
        <v>3</v>
      </c>
      <c r="B34" s="3">
        <v>245.049286</v>
      </c>
      <c r="D34" s="2">
        <v>1</v>
      </c>
      <c r="E34" s="3">
        <v>386.130334</v>
      </c>
    </row>
    <row r="35" spans="1:5" x14ac:dyDescent="0.25">
      <c r="A35" s="2">
        <v>3</v>
      </c>
      <c r="B35" s="3">
        <v>201.24282199999999</v>
      </c>
      <c r="D35" s="2">
        <v>1</v>
      </c>
      <c r="E35" s="3">
        <v>680.471677</v>
      </c>
    </row>
    <row r="36" spans="1:5" x14ac:dyDescent="0.25">
      <c r="A36" s="2">
        <v>3</v>
      </c>
      <c r="B36" s="3">
        <v>201.598569</v>
      </c>
      <c r="D36" s="2">
        <v>1</v>
      </c>
      <c r="E36" s="3">
        <v>1965.14571</v>
      </c>
    </row>
    <row r="37" spans="1:5" x14ac:dyDescent="0.25">
      <c r="A37" s="2">
        <v>3</v>
      </c>
      <c r="B37" s="3">
        <v>147.159244</v>
      </c>
      <c r="D37" s="2">
        <v>1</v>
      </c>
      <c r="E37" s="3">
        <v>202.73125899999999</v>
      </c>
    </row>
    <row r="38" spans="1:5" x14ac:dyDescent="0.25">
      <c r="A38" s="2">
        <v>3</v>
      </c>
      <c r="B38" s="3">
        <v>225.60289399999999</v>
      </c>
      <c r="D38" s="2">
        <v>1</v>
      </c>
      <c r="E38" s="3">
        <v>749.97429399999999</v>
      </c>
    </row>
    <row r="39" spans="1:5" x14ac:dyDescent="0.25">
      <c r="A39" s="2">
        <v>4</v>
      </c>
      <c r="B39" s="3">
        <v>2335.2420499999998</v>
      </c>
      <c r="D39" s="2">
        <v>1</v>
      </c>
      <c r="E39" s="3">
        <v>1506.4334699999999</v>
      </c>
    </row>
    <row r="40" spans="1:5" x14ac:dyDescent="0.25">
      <c r="A40" s="2">
        <v>4</v>
      </c>
      <c r="B40" s="3">
        <v>906.58242800000005</v>
      </c>
      <c r="D40" s="2">
        <v>1</v>
      </c>
      <c r="E40" s="3">
        <v>155.68836899999999</v>
      </c>
    </row>
    <row r="41" spans="1:5" x14ac:dyDescent="0.25">
      <c r="A41" s="2">
        <v>4</v>
      </c>
      <c r="B41" s="3">
        <v>177.723927</v>
      </c>
      <c r="D41" s="2">
        <v>1</v>
      </c>
      <c r="E41" s="3">
        <v>201.24282199999999</v>
      </c>
    </row>
    <row r="42" spans="1:5" x14ac:dyDescent="0.25">
      <c r="A42" s="2">
        <v>4</v>
      </c>
      <c r="B42" s="3">
        <v>571.53438000000006</v>
      </c>
      <c r="D42" s="2">
        <v>1</v>
      </c>
      <c r="E42" s="3">
        <v>516.37764800000002</v>
      </c>
    </row>
    <row r="43" spans="1:5" x14ac:dyDescent="0.25">
      <c r="A43" s="2">
        <v>4</v>
      </c>
      <c r="B43" s="3">
        <v>1048.33843</v>
      </c>
      <c r="D43" s="2">
        <v>1</v>
      </c>
      <c r="E43" s="3">
        <v>201.598569</v>
      </c>
    </row>
    <row r="44" spans="1:5" x14ac:dyDescent="0.25">
      <c r="A44" s="2">
        <v>4</v>
      </c>
      <c r="B44" s="3">
        <v>120.66361999999999</v>
      </c>
      <c r="D44" s="2">
        <v>1</v>
      </c>
      <c r="E44" s="3">
        <v>742.75152800000001</v>
      </c>
    </row>
    <row r="45" spans="1:5" x14ac:dyDescent="0.25">
      <c r="A45" s="2">
        <v>4</v>
      </c>
      <c r="B45" s="3">
        <v>459.15893599999998</v>
      </c>
      <c r="D45" s="2">
        <v>1</v>
      </c>
      <c r="E45" s="3">
        <v>693.44626400000004</v>
      </c>
    </row>
    <row r="46" spans="1:5" x14ac:dyDescent="0.25">
      <c r="A46" s="2">
        <v>4</v>
      </c>
      <c r="B46" s="3">
        <v>443.31708600000002</v>
      </c>
      <c r="D46" s="2">
        <v>1</v>
      </c>
      <c r="E46" s="3">
        <v>68.604778499999995</v>
      </c>
    </row>
    <row r="47" spans="1:5" x14ac:dyDescent="0.25">
      <c r="A47" s="2">
        <v>4</v>
      </c>
      <c r="B47" s="3">
        <v>595.56038100000001</v>
      </c>
      <c r="D47" s="2">
        <v>1</v>
      </c>
      <c r="E47" s="3">
        <v>42.566978599999999</v>
      </c>
    </row>
    <row r="48" spans="1:5" x14ac:dyDescent="0.25">
      <c r="A48" s="2">
        <v>4</v>
      </c>
      <c r="B48" s="3">
        <v>1009.18638</v>
      </c>
      <c r="D48" s="2">
        <v>1</v>
      </c>
      <c r="E48" s="3">
        <v>77.107968200000002</v>
      </c>
    </row>
    <row r="49" spans="1:5" x14ac:dyDescent="0.25">
      <c r="A49" s="2">
        <v>4</v>
      </c>
      <c r="B49" s="3">
        <v>215.44239099999999</v>
      </c>
      <c r="D49" s="2">
        <v>1</v>
      </c>
      <c r="E49" s="3">
        <v>334.56537500000002</v>
      </c>
    </row>
    <row r="50" spans="1:5" x14ac:dyDescent="0.25">
      <c r="A50" s="2">
        <v>4</v>
      </c>
      <c r="B50" s="3">
        <v>202.73125899999999</v>
      </c>
      <c r="D50" s="2">
        <v>1</v>
      </c>
      <c r="E50" s="3">
        <v>243.26043300000001</v>
      </c>
    </row>
    <row r="51" spans="1:5" x14ac:dyDescent="0.25">
      <c r="A51" s="2">
        <v>4</v>
      </c>
      <c r="B51" s="3">
        <v>749.97429399999999</v>
      </c>
      <c r="D51" s="2">
        <v>1</v>
      </c>
      <c r="E51" s="3">
        <v>147.159244</v>
      </c>
    </row>
    <row r="52" spans="1:5" x14ac:dyDescent="0.25">
      <c r="A52" s="2">
        <v>4</v>
      </c>
      <c r="B52" s="3">
        <v>1506.4334699999999</v>
      </c>
      <c r="D52" s="2">
        <v>1</v>
      </c>
      <c r="E52" s="3">
        <v>748.68609400000003</v>
      </c>
    </row>
    <row r="53" spans="1:5" x14ac:dyDescent="0.25">
      <c r="A53" s="2">
        <v>4</v>
      </c>
      <c r="B53" s="3">
        <v>516.37764800000002</v>
      </c>
      <c r="D53" s="2">
        <v>1</v>
      </c>
      <c r="E53" s="3">
        <v>422.93902300000002</v>
      </c>
    </row>
    <row r="54" spans="1:5" x14ac:dyDescent="0.25">
      <c r="A54" s="2">
        <v>4</v>
      </c>
      <c r="B54" s="3">
        <v>243.26043300000001</v>
      </c>
      <c r="D54" s="2">
        <v>1</v>
      </c>
      <c r="E54" s="3">
        <v>1253.9725900000001</v>
      </c>
    </row>
    <row r="55" spans="1:5" x14ac:dyDescent="0.25">
      <c r="A55" s="2">
        <v>5</v>
      </c>
      <c r="B55" s="3">
        <v>928.14969299999996</v>
      </c>
      <c r="D55" s="2">
        <v>1</v>
      </c>
      <c r="E55" s="3">
        <v>225.60289399999999</v>
      </c>
    </row>
    <row r="56" spans="1:5" x14ac:dyDescent="0.25">
      <c r="A56" s="2">
        <v>5</v>
      </c>
      <c r="B56" s="3">
        <v>322.82407899999998</v>
      </c>
      <c r="D56" s="2">
        <v>2</v>
      </c>
      <c r="E56" s="3">
        <v>675.33799599999998</v>
      </c>
    </row>
    <row r="57" spans="1:5" x14ac:dyDescent="0.25">
      <c r="A57" s="2">
        <v>5</v>
      </c>
      <c r="B57" s="3">
        <v>419.44506899999999</v>
      </c>
      <c r="D57" s="2">
        <v>2</v>
      </c>
      <c r="E57" s="3">
        <v>938.948534</v>
      </c>
    </row>
    <row r="58" spans="1:5" x14ac:dyDescent="0.25">
      <c r="A58" s="2">
        <v>5</v>
      </c>
      <c r="B58" s="3">
        <v>948.02071799999999</v>
      </c>
      <c r="D58" s="2">
        <v>2</v>
      </c>
      <c r="E58" s="3">
        <v>495.61528099999998</v>
      </c>
    </row>
    <row r="59" spans="1:5" x14ac:dyDescent="0.25">
      <c r="A59" s="2">
        <v>5</v>
      </c>
      <c r="B59" s="3">
        <v>675.33799599999998</v>
      </c>
      <c r="D59" s="2">
        <v>2</v>
      </c>
      <c r="E59" s="3">
        <v>1812.5637300000001</v>
      </c>
    </row>
    <row r="60" spans="1:5" x14ac:dyDescent="0.25">
      <c r="A60" s="2">
        <v>5</v>
      </c>
      <c r="B60" s="3">
        <v>532.451776</v>
      </c>
      <c r="D60" s="2">
        <v>2</v>
      </c>
      <c r="E60" s="3">
        <v>1048.33843</v>
      </c>
    </row>
    <row r="61" spans="1:5" x14ac:dyDescent="0.25">
      <c r="A61" s="2">
        <v>5</v>
      </c>
      <c r="B61" s="3">
        <v>938.948534</v>
      </c>
      <c r="D61" s="2">
        <v>2</v>
      </c>
      <c r="E61" s="3">
        <v>585.89881400000002</v>
      </c>
    </row>
    <row r="62" spans="1:5" x14ac:dyDescent="0.25">
      <c r="A62" s="2">
        <v>5</v>
      </c>
      <c r="B62" s="3">
        <v>495.61528099999998</v>
      </c>
      <c r="D62" s="2">
        <v>2</v>
      </c>
      <c r="E62" s="3">
        <v>620.24604399999998</v>
      </c>
    </row>
    <row r="63" spans="1:5" x14ac:dyDescent="0.25">
      <c r="A63" s="2">
        <v>5</v>
      </c>
      <c r="B63" s="3">
        <v>1402.95353</v>
      </c>
      <c r="D63" s="2">
        <v>2</v>
      </c>
      <c r="E63" s="3">
        <v>53.823971499999999</v>
      </c>
    </row>
    <row r="64" spans="1:5" x14ac:dyDescent="0.25">
      <c r="A64" s="2">
        <v>5</v>
      </c>
      <c r="B64" s="3">
        <v>1462.34951</v>
      </c>
      <c r="D64" s="2">
        <v>2</v>
      </c>
      <c r="E64" s="3">
        <v>1462.34951</v>
      </c>
    </row>
    <row r="65" spans="1:5" x14ac:dyDescent="0.25">
      <c r="A65" s="2">
        <v>5</v>
      </c>
      <c r="B65" s="3">
        <v>1554.8105599999999</v>
      </c>
      <c r="D65" s="2">
        <v>3</v>
      </c>
      <c r="E65" s="3">
        <v>928.14969299999996</v>
      </c>
    </row>
    <row r="66" spans="1:5" x14ac:dyDescent="0.25">
      <c r="A66" s="2">
        <v>5</v>
      </c>
      <c r="B66" s="3">
        <v>386.130334</v>
      </c>
      <c r="D66" s="2">
        <v>3</v>
      </c>
      <c r="E66" s="3">
        <v>2335.2420499999998</v>
      </c>
    </row>
    <row r="67" spans="1:5" x14ac:dyDescent="0.25">
      <c r="A67" s="2">
        <v>5</v>
      </c>
      <c r="B67" s="3">
        <v>380.15962500000001</v>
      </c>
      <c r="D67" s="2">
        <v>3</v>
      </c>
      <c r="E67" s="3">
        <v>322.82407899999998</v>
      </c>
    </row>
    <row r="68" spans="1:5" x14ac:dyDescent="0.25">
      <c r="A68" s="2">
        <v>5</v>
      </c>
      <c r="B68" s="3">
        <v>155.68836899999999</v>
      </c>
      <c r="D68" s="2">
        <v>3</v>
      </c>
      <c r="E68" s="3">
        <v>419.44506899999999</v>
      </c>
    </row>
    <row r="69" spans="1:5" x14ac:dyDescent="0.25">
      <c r="A69" s="2">
        <v>5</v>
      </c>
      <c r="B69" s="3">
        <v>693.44626400000004</v>
      </c>
      <c r="D69" s="2">
        <v>3</v>
      </c>
      <c r="E69" s="3">
        <v>1760.6816699999999</v>
      </c>
    </row>
    <row r="70" spans="1:5" x14ac:dyDescent="0.25">
      <c r="A70" s="2">
        <v>5</v>
      </c>
      <c r="B70" s="3">
        <v>68.604778499999995</v>
      </c>
      <c r="D70" s="2">
        <v>3</v>
      </c>
      <c r="E70" s="3">
        <v>569.50890900000002</v>
      </c>
    </row>
    <row r="71" spans="1:5" x14ac:dyDescent="0.25">
      <c r="A71" s="2">
        <v>5</v>
      </c>
      <c r="B71" s="3">
        <v>77.107968200000002</v>
      </c>
      <c r="D71" s="2">
        <v>3</v>
      </c>
      <c r="E71" s="3">
        <v>948.02071799999999</v>
      </c>
    </row>
    <row r="72" spans="1:5" x14ac:dyDescent="0.25">
      <c r="A72" s="2">
        <v>5</v>
      </c>
      <c r="B72" s="3">
        <v>1253.9725900000001</v>
      </c>
      <c r="D72" s="2">
        <v>3</v>
      </c>
      <c r="E72" s="3">
        <v>735.17430100000001</v>
      </c>
    </row>
    <row r="73" spans="1:5" x14ac:dyDescent="0.25">
      <c r="A73" s="2">
        <v>6</v>
      </c>
      <c r="B73" s="3">
        <v>1760.6816699999999</v>
      </c>
      <c r="D73" s="2">
        <v>3</v>
      </c>
      <c r="E73" s="3">
        <v>906.58242800000005</v>
      </c>
    </row>
    <row r="74" spans="1:5" x14ac:dyDescent="0.25">
      <c r="A74" s="2">
        <v>6</v>
      </c>
      <c r="B74" s="3">
        <v>569.50890900000002</v>
      </c>
      <c r="D74" s="2">
        <v>3</v>
      </c>
      <c r="E74" s="3">
        <v>177.723927</v>
      </c>
    </row>
    <row r="75" spans="1:5" x14ac:dyDescent="0.25">
      <c r="A75" s="2">
        <v>6</v>
      </c>
      <c r="B75" s="3">
        <v>735.17430100000001</v>
      </c>
      <c r="D75" s="2">
        <v>3</v>
      </c>
      <c r="E75" s="3">
        <v>571.53438000000006</v>
      </c>
    </row>
    <row r="76" spans="1:5" x14ac:dyDescent="0.25">
      <c r="A76" s="2">
        <v>6</v>
      </c>
      <c r="B76" s="3">
        <v>1965.14571</v>
      </c>
      <c r="D76" s="2">
        <v>3</v>
      </c>
      <c r="E76" s="3">
        <v>459.15893599999998</v>
      </c>
    </row>
    <row r="77" spans="1:5" x14ac:dyDescent="0.25">
      <c r="A77" s="2">
        <v>6</v>
      </c>
      <c r="B77" s="3">
        <v>334.56537500000002</v>
      </c>
      <c r="D77" s="2">
        <v>3</v>
      </c>
      <c r="E77" s="3">
        <v>923.15272300000004</v>
      </c>
    </row>
    <row r="78" spans="1:5" x14ac:dyDescent="0.25">
      <c r="A78" s="2">
        <v>6</v>
      </c>
      <c r="B78" s="3">
        <v>748.68609400000003</v>
      </c>
      <c r="D78" s="2">
        <v>3</v>
      </c>
      <c r="E78" s="3">
        <v>912.65108499999997</v>
      </c>
    </row>
    <row r="79" spans="1:5" x14ac:dyDescent="0.25">
      <c r="A79" s="2">
        <v>6</v>
      </c>
      <c r="B79" s="3">
        <v>912.65108499999997</v>
      </c>
      <c r="D79" s="2">
        <v>4</v>
      </c>
      <c r="E79" s="3">
        <v>3028.63859</v>
      </c>
    </row>
    <row r="80" spans="1:5" x14ac:dyDescent="0.25">
      <c r="A80" s="2">
        <v>6</v>
      </c>
      <c r="B80" s="3">
        <v>422.93902300000002</v>
      </c>
      <c r="D80" s="2">
        <v>4</v>
      </c>
      <c r="E80" s="3">
        <v>1554.8105599999999</v>
      </c>
    </row>
  </sheetData>
  <mergeCells count="4">
    <mergeCell ref="A1:B1"/>
    <mergeCell ref="D1:E1"/>
    <mergeCell ref="G4:G5"/>
    <mergeCell ref="G1:G2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1A</vt:lpstr>
      <vt:lpstr>Figure 1E</vt:lpstr>
      <vt:lpstr>Figure 1F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2026-05-14T04:52:38Z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