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一篇终修-20260506\elife正式数据整理\Supplementary Figure 2\"/>
    </mc:Choice>
  </mc:AlternateContent>
  <xr:revisionPtr revIDLastSave="0" documentId="13_ncr:1_{608596DE-64D0-4468-BA42-97F1586779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gure S2B" sheetId="1" r:id="rId1"/>
  </sheets>
  <calcPr calcId="191029"/>
</workbook>
</file>

<file path=xl/calcChain.xml><?xml version="1.0" encoding="utf-8"?>
<calcChain xmlns="http://schemas.openxmlformats.org/spreadsheetml/2006/main">
  <c r="D11" i="1" l="1"/>
  <c r="E1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0" i="1"/>
  <c r="E10" i="1" s="1"/>
  <c r="D9" i="1"/>
  <c r="E9" i="1" s="1"/>
  <c r="D8" i="1"/>
  <c r="E8" i="1" s="1"/>
  <c r="D6" i="1"/>
  <c r="E6" i="1" s="1"/>
  <c r="D4" i="1"/>
  <c r="E4" i="1" s="1"/>
  <c r="D3" i="1"/>
  <c r="E3" i="1" s="1"/>
  <c r="D2" i="1"/>
  <c r="E2" i="1" s="1"/>
  <c r="F2" i="1" l="1"/>
  <c r="G10" i="1" s="1"/>
  <c r="G11" i="1" l="1"/>
  <c r="G13" i="1"/>
  <c r="G16" i="1"/>
  <c r="G3" i="1"/>
  <c r="G20" i="1"/>
  <c r="G8" i="1"/>
  <c r="G6" i="1"/>
  <c r="G14" i="1"/>
  <c r="G15" i="1"/>
  <c r="G17" i="1"/>
  <c r="G4" i="1"/>
  <c r="G2" i="1"/>
  <c r="G19" i="1"/>
  <c r="G18" i="1"/>
  <c r="G9" i="1"/>
</calcChain>
</file>

<file path=xl/sharedStrings.xml><?xml version="1.0" encoding="utf-8"?>
<sst xmlns="http://schemas.openxmlformats.org/spreadsheetml/2006/main" count="37" uniqueCount="35">
  <si>
    <t>Chi3l1</t>
  </si>
  <si>
    <t>18s</t>
  </si>
  <si>
    <t>dCt</t>
  </si>
  <si>
    <t>2^-ddCt</t>
  </si>
  <si>
    <t>normalize</t>
  </si>
  <si>
    <t>WT 0w m1</t>
    <phoneticPr fontId="1" type="noConversion"/>
  </si>
  <si>
    <t>WT 0w m2</t>
  </si>
  <si>
    <t>WT 0w m3</t>
  </si>
  <si>
    <t>WT 8w m1</t>
    <phoneticPr fontId="1" type="noConversion"/>
  </si>
  <si>
    <t>WT 8w m2</t>
  </si>
  <si>
    <t>WT 8w m3</t>
  </si>
  <si>
    <t>WT 8w m4</t>
  </si>
  <si>
    <t>WT 16w m1</t>
    <phoneticPr fontId="1" type="noConversion"/>
  </si>
  <si>
    <t>WT 16w m2</t>
  </si>
  <si>
    <t>WT 16w m3</t>
  </si>
  <si>
    <t>average</t>
    <phoneticPr fontId="1" type="noConversion"/>
  </si>
  <si>
    <t>P value</t>
  </si>
  <si>
    <t>P value summary</t>
  </si>
  <si>
    <t>Significantly different (P &lt; 0.05)?</t>
  </si>
  <si>
    <t>**</t>
    <phoneticPr fontId="8" type="noConversion"/>
  </si>
  <si>
    <t>Yes</t>
  </si>
  <si>
    <t>ns</t>
    <phoneticPr fontId="8" type="noConversion"/>
  </si>
  <si>
    <t>No</t>
    <phoneticPr fontId="1" type="noConversion"/>
  </si>
  <si>
    <r>
      <t>WT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VS</t>
    </r>
    <r>
      <rPr>
        <b/>
        <i/>
        <sz val="10"/>
        <color rgb="FF000000"/>
        <rFont val="Arial"/>
        <family val="2"/>
      </rPr>
      <t xml:space="preserve"> 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0w</t>
    </r>
    <phoneticPr fontId="8" type="noConversion"/>
  </si>
  <si>
    <r>
      <t>WT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VS</t>
    </r>
    <r>
      <rPr>
        <b/>
        <i/>
        <sz val="10"/>
        <color rgb="FF000000"/>
        <rFont val="Arial"/>
        <family val="2"/>
      </rPr>
      <t xml:space="preserve"> 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i/>
        <sz val="10"/>
        <color rgb="FF000000"/>
        <rFont val="Arial"/>
        <family val="2"/>
      </rPr>
      <t xml:space="preserve"> 8</t>
    </r>
    <r>
      <rPr>
        <b/>
        <sz val="10"/>
        <color rgb="FF000000"/>
        <rFont val="Arial"/>
        <family val="2"/>
      </rPr>
      <t>w</t>
    </r>
    <phoneticPr fontId="1" type="noConversion"/>
  </si>
  <si>
    <r>
      <t>WT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VS</t>
    </r>
    <r>
      <rPr>
        <b/>
        <i/>
        <sz val="10"/>
        <color rgb="FF000000"/>
        <rFont val="Arial"/>
        <family val="2"/>
      </rPr>
      <t xml:space="preserve"> 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i/>
        <sz val="10"/>
        <color rgb="FF000000"/>
        <rFont val="Arial"/>
        <family val="2"/>
      </rPr>
      <t xml:space="preserve"> 16</t>
    </r>
    <r>
      <rPr>
        <b/>
        <sz val="10"/>
        <color rgb="FF000000"/>
        <rFont val="Arial"/>
        <family val="2"/>
      </rPr>
      <t>w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</si>
  <si>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0w m1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</si>
  <si>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0w m2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</si>
  <si>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0w m3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</si>
  <si>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8w m1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</si>
  <si>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8w m2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</si>
  <si>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8w m3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</si>
  <si>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16w m1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</si>
  <si>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16w m2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</si>
  <si>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16w m3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</si>
</sst>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000_ "/>
    <numFmt numFmtId="177" formatCode="#,##0.00000000_ "/>
    <numFmt numFmtId="178" formatCode="#,##0.0000_ "/>
    <numFmt numFmtId="180" formatCode="0.0000000"/>
  </numFmts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9"/>
      <name val="宋体"/>
      <family val="3"/>
      <charset val="134"/>
      <scheme val="minor"/>
    </font>
    <font>
      <b/>
      <i/>
      <vertAlign val="superscript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/>
    <xf numFmtId="4" fontId="2" fillId="0" borderId="1" xfId="0" applyNumberFormat="1" applyFont="1" applyBorder="1" applyAlignment="1"/>
    <xf numFmtId="177" fontId="2" fillId="0" borderId="1" xfId="0" applyNumberFormat="1" applyFont="1" applyBorder="1" applyAlignment="1"/>
    <xf numFmtId="178" fontId="2" fillId="0" borderId="1" xfId="0" applyNumberFormat="1" applyFont="1" applyBorder="1" applyAlignment="1"/>
    <xf numFmtId="176" fontId="2" fillId="0" borderId="1" xfId="0" applyNumberFormat="1" applyFont="1" applyBorder="1" applyAlignment="1">
      <alignment horizontal="right" vertical="center"/>
    </xf>
    <xf numFmtId="180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/>
    <xf numFmtId="177" fontId="2" fillId="0" borderId="2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I12" sqref="I12"/>
    </sheetView>
  </sheetViews>
  <sheetFormatPr defaultColWidth="9" defaultRowHeight="14" x14ac:dyDescent="0.25"/>
  <cols>
    <col min="1" max="1" width="15.54296875" customWidth="1"/>
    <col min="2" max="4" width="9.08984375" bestFit="1" customWidth="1"/>
    <col min="5" max="5" width="11.81640625" bestFit="1" customWidth="1"/>
    <col min="6" max="6" width="12.36328125" bestFit="1" customWidth="1"/>
    <col min="7" max="7" width="9.08984375" bestFit="1" customWidth="1"/>
    <col min="9" max="9" width="23.08984375" customWidth="1"/>
    <col min="11" max="11" width="15.26953125" customWidth="1"/>
    <col min="12" max="12" width="28.81640625" customWidth="1"/>
  </cols>
  <sheetData>
    <row r="1" spans="1:12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15</v>
      </c>
      <c r="G1" s="1" t="s">
        <v>4</v>
      </c>
      <c r="I1" s="9"/>
      <c r="J1" s="9" t="s">
        <v>16</v>
      </c>
      <c r="K1" s="9" t="s">
        <v>17</v>
      </c>
      <c r="L1" s="9" t="s">
        <v>18</v>
      </c>
    </row>
    <row r="2" spans="1:12" ht="15" x14ac:dyDescent="0.3">
      <c r="A2" s="2" t="s">
        <v>5</v>
      </c>
      <c r="B2" s="3">
        <v>37.303670883178697</v>
      </c>
      <c r="C2" s="4">
        <v>11.0766868591309</v>
      </c>
      <c r="D2" s="4">
        <f t="shared" ref="D2:D20" si="0">B2-C2</f>
        <v>26.226984024047795</v>
      </c>
      <c r="E2" s="7">
        <f t="shared" ref="E2:E20" si="1">2^-D2</f>
        <v>1.2731838262192925E-8</v>
      </c>
      <c r="F2" s="11">
        <f>AVERAGE(E2:E4)</f>
        <v>3.8381805559901801E-8</v>
      </c>
      <c r="G2" s="6">
        <f>E2/F2</f>
        <v>0.3317154593554118</v>
      </c>
      <c r="I2" s="9" t="s">
        <v>23</v>
      </c>
      <c r="J2" s="9">
        <v>0.22115899999999999</v>
      </c>
      <c r="K2" s="9" t="s">
        <v>21</v>
      </c>
      <c r="L2" s="10" t="s">
        <v>22</v>
      </c>
    </row>
    <row r="3" spans="1:12" ht="15" x14ac:dyDescent="0.3">
      <c r="A3" s="2" t="s">
        <v>6</v>
      </c>
      <c r="B3" s="3">
        <v>35.862527847290004</v>
      </c>
      <c r="C3" s="4">
        <v>11.8348259925842</v>
      </c>
      <c r="D3" s="4">
        <f t="shared" si="0"/>
        <v>24.027701854705803</v>
      </c>
      <c r="E3" s="7">
        <f t="shared" si="1"/>
        <v>5.8471066434380474E-8</v>
      </c>
      <c r="F3" s="12"/>
      <c r="G3" s="6">
        <f>E3/F2</f>
        <v>1.5234058320452308</v>
      </c>
      <c r="I3" s="9" t="s">
        <v>24</v>
      </c>
      <c r="J3" s="9">
        <v>0.19886000000000001</v>
      </c>
      <c r="K3" s="9" t="s">
        <v>21</v>
      </c>
      <c r="L3" s="10" t="s">
        <v>22</v>
      </c>
    </row>
    <row r="4" spans="1:12" ht="15" x14ac:dyDescent="0.3">
      <c r="A4" s="2" t="s">
        <v>7</v>
      </c>
      <c r="B4" s="3">
        <v>37.150569915771499</v>
      </c>
      <c r="C4" s="4">
        <v>12.7107625007629</v>
      </c>
      <c r="D4" s="4">
        <f t="shared" si="0"/>
        <v>24.439807415008598</v>
      </c>
      <c r="E4" s="7">
        <f t="shared" si="1"/>
        <v>4.3942511983132002E-8</v>
      </c>
      <c r="F4" s="13"/>
      <c r="G4" s="6">
        <f>E4/F2</f>
        <v>1.1448787085993573</v>
      </c>
      <c r="I4" s="9" t="s">
        <v>25</v>
      </c>
      <c r="J4" s="9">
        <v>3.6549999999999998E-3</v>
      </c>
      <c r="K4" s="9" t="s">
        <v>19</v>
      </c>
      <c r="L4" s="10" t="s">
        <v>20</v>
      </c>
    </row>
    <row r="5" spans="1:12" ht="17" x14ac:dyDescent="0.3">
      <c r="A5" s="2" t="s">
        <v>26</v>
      </c>
      <c r="B5" s="3">
        <v>0</v>
      </c>
      <c r="C5" s="4">
        <v>11.848650932311999</v>
      </c>
      <c r="D5" s="4">
        <v>0</v>
      </c>
      <c r="E5" s="7">
        <v>0</v>
      </c>
      <c r="F5" s="5"/>
      <c r="G5" s="6">
        <v>0</v>
      </c>
    </row>
    <row r="6" spans="1:12" ht="17" x14ac:dyDescent="0.3">
      <c r="A6" s="2" t="s">
        <v>27</v>
      </c>
      <c r="B6" s="3">
        <v>36.963245391845703</v>
      </c>
      <c r="C6" s="4">
        <v>12.2499675750732</v>
      </c>
      <c r="D6" s="4">
        <f t="shared" si="0"/>
        <v>24.713277816772504</v>
      </c>
      <c r="E6" s="7">
        <f t="shared" si="1"/>
        <v>3.6354827305212895E-8</v>
      </c>
      <c r="F6" s="5"/>
      <c r="G6" s="6">
        <f>E6/F2</f>
        <v>0.94718908542420088</v>
      </c>
    </row>
    <row r="7" spans="1:12" ht="17" x14ac:dyDescent="0.3">
      <c r="A7" s="2" t="s">
        <v>28</v>
      </c>
      <c r="B7" s="3">
        <v>0</v>
      </c>
      <c r="C7" s="4">
        <v>12.29576587677</v>
      </c>
      <c r="D7" s="4">
        <v>0</v>
      </c>
      <c r="E7" s="7">
        <v>0</v>
      </c>
      <c r="F7" s="5"/>
      <c r="G7" s="6">
        <v>0</v>
      </c>
    </row>
    <row r="8" spans="1:12" x14ac:dyDescent="0.3">
      <c r="A8" s="2" t="s">
        <v>8</v>
      </c>
      <c r="B8" s="3">
        <v>33.282373428344698</v>
      </c>
      <c r="C8" s="4">
        <v>12.222414970397899</v>
      </c>
      <c r="D8" s="4">
        <f t="shared" si="0"/>
        <v>21.059958457946799</v>
      </c>
      <c r="E8" s="7">
        <f t="shared" si="1"/>
        <v>4.5742594790468868E-7</v>
      </c>
      <c r="F8" s="5"/>
      <c r="G8" s="6">
        <f>E8/F2</f>
        <v>11.917780866009343</v>
      </c>
    </row>
    <row r="9" spans="1:12" x14ac:dyDescent="0.3">
      <c r="A9" s="2" t="s">
        <v>9</v>
      </c>
      <c r="B9" s="3">
        <v>35.3957614898682</v>
      </c>
      <c r="C9" s="4">
        <v>11.8519988059998</v>
      </c>
      <c r="D9" s="4">
        <f t="shared" si="0"/>
        <v>23.543762683868401</v>
      </c>
      <c r="E9" s="7">
        <f t="shared" si="1"/>
        <v>8.1775125886668868E-8</v>
      </c>
      <c r="F9" s="5"/>
      <c r="G9" s="6">
        <f>E9/F2</f>
        <v>2.1305700629180637</v>
      </c>
    </row>
    <row r="10" spans="1:12" x14ac:dyDescent="0.3">
      <c r="A10" s="2" t="s">
        <v>10</v>
      </c>
      <c r="B10" s="3">
        <v>34.745246887207003</v>
      </c>
      <c r="C10" s="4">
        <v>12.293882369995099</v>
      </c>
      <c r="D10" s="4">
        <f>B10-C10</f>
        <v>22.451364517211903</v>
      </c>
      <c r="E10" s="7">
        <f>2^-D10</f>
        <v>1.7436761878256949E-7</v>
      </c>
      <c r="F10" s="5"/>
      <c r="G10" s="6">
        <f>E10/F2</f>
        <v>4.542975929322477</v>
      </c>
    </row>
    <row r="11" spans="1:12" x14ac:dyDescent="0.3">
      <c r="A11" s="2" t="s">
        <v>11</v>
      </c>
      <c r="B11" s="3">
        <v>32.268480300903299</v>
      </c>
      <c r="C11" s="3">
        <v>11.997930049896199</v>
      </c>
      <c r="D11" s="3">
        <f t="shared" ref="D11" si="2">B11-C11</f>
        <v>20.270550251007101</v>
      </c>
      <c r="E11" s="8">
        <f>2^-D11</f>
        <v>7.9059915500682603E-7</v>
      </c>
      <c r="F11" s="3"/>
      <c r="G11" s="3">
        <f>E11/F2</f>
        <v>20.598279405406085</v>
      </c>
    </row>
    <row r="12" spans="1:12" ht="17" x14ac:dyDescent="0.3">
      <c r="A12" s="2" t="s">
        <v>29</v>
      </c>
      <c r="B12" s="3">
        <v>0</v>
      </c>
      <c r="C12" s="4">
        <v>12.8168802261353</v>
      </c>
      <c r="D12" s="4">
        <v>0</v>
      </c>
      <c r="E12" s="7">
        <v>0</v>
      </c>
      <c r="F12" s="5"/>
      <c r="G12" s="6">
        <v>0</v>
      </c>
    </row>
    <row r="13" spans="1:12" ht="17" x14ac:dyDescent="0.3">
      <c r="A13" s="2" t="s">
        <v>30</v>
      </c>
      <c r="B13" s="3">
        <v>35.626205444335902</v>
      </c>
      <c r="C13" s="4">
        <v>11.8951864242554</v>
      </c>
      <c r="D13" s="4">
        <f t="shared" si="0"/>
        <v>23.731019020080502</v>
      </c>
      <c r="E13" s="7">
        <f t="shared" si="1"/>
        <v>7.1820999925596141E-8</v>
      </c>
      <c r="F13" s="5"/>
      <c r="G13" s="6">
        <f>E13/F2</f>
        <v>1.8712251515501632</v>
      </c>
    </row>
    <row r="14" spans="1:12" ht="17" x14ac:dyDescent="0.3">
      <c r="A14" s="2" t="s">
        <v>31</v>
      </c>
      <c r="B14" s="3">
        <v>34.5441284179688</v>
      </c>
      <c r="C14" s="4">
        <v>12.2324299812317</v>
      </c>
      <c r="D14" s="4">
        <f t="shared" si="0"/>
        <v>22.3116984367371</v>
      </c>
      <c r="E14" s="7">
        <f t="shared" si="1"/>
        <v>1.9209210528327051E-7</v>
      </c>
      <c r="F14" s="5"/>
      <c r="G14" s="6">
        <f>E14/F2</f>
        <v>5.0047699028508648</v>
      </c>
    </row>
    <row r="15" spans="1:12" x14ac:dyDescent="0.3">
      <c r="A15" s="2" t="s">
        <v>12</v>
      </c>
      <c r="B15" s="3">
        <v>30.033828735351602</v>
      </c>
      <c r="C15" s="4">
        <v>11.4113078117371</v>
      </c>
      <c r="D15" s="4">
        <f t="shared" si="0"/>
        <v>18.622520923614502</v>
      </c>
      <c r="E15" s="7">
        <f t="shared" si="1"/>
        <v>2.4777792240879142E-6</v>
      </c>
      <c r="F15" s="5"/>
      <c r="G15" s="6">
        <f>E15/F2</f>
        <v>64.556088176229451</v>
      </c>
    </row>
    <row r="16" spans="1:12" x14ac:dyDescent="0.3">
      <c r="A16" s="2" t="s">
        <v>13</v>
      </c>
      <c r="B16" s="3">
        <v>30.958432197570801</v>
      </c>
      <c r="C16" s="3">
        <v>11.510173797607401</v>
      </c>
      <c r="D16" s="4">
        <f t="shared" si="0"/>
        <v>19.4482583999634</v>
      </c>
      <c r="E16" s="7">
        <f t="shared" si="1"/>
        <v>1.3979474884948598E-6</v>
      </c>
      <c r="F16" s="1"/>
      <c r="G16" s="6">
        <f>E16/F2</f>
        <v>36.42213981604143</v>
      </c>
    </row>
    <row r="17" spans="1:7" x14ac:dyDescent="0.3">
      <c r="A17" s="2" t="s">
        <v>14</v>
      </c>
      <c r="B17" s="4">
        <v>31.239028930664102</v>
      </c>
      <c r="C17" s="3">
        <v>12.328161239624</v>
      </c>
      <c r="D17" s="4">
        <f t="shared" si="0"/>
        <v>18.910867691040103</v>
      </c>
      <c r="E17" s="7">
        <f t="shared" si="1"/>
        <v>2.0289043858997759E-6</v>
      </c>
      <c r="F17" s="1"/>
      <c r="G17" s="1">
        <f>E17/F2</f>
        <v>52.861098020344585</v>
      </c>
    </row>
    <row r="18" spans="1:7" ht="17" x14ac:dyDescent="0.3">
      <c r="A18" s="2" t="s">
        <v>32</v>
      </c>
      <c r="B18" s="4">
        <v>32.970067977905302</v>
      </c>
      <c r="C18" s="3">
        <v>9.1313266754150408</v>
      </c>
      <c r="D18" s="4">
        <f t="shared" si="0"/>
        <v>23.838741302490263</v>
      </c>
      <c r="E18" s="7">
        <f t="shared" si="1"/>
        <v>6.665363041790716E-8</v>
      </c>
      <c r="F18" s="1"/>
      <c r="G18" s="1">
        <f>E18/F2</f>
        <v>1.7365944474363517</v>
      </c>
    </row>
    <row r="19" spans="1:7" ht="17" x14ac:dyDescent="0.3">
      <c r="A19" s="2" t="s">
        <v>33</v>
      </c>
      <c r="B19" s="4">
        <v>33.3897094726563</v>
      </c>
      <c r="C19" s="3">
        <v>9.7617959976196307</v>
      </c>
      <c r="D19" s="4">
        <f t="shared" si="0"/>
        <v>23.627913475036671</v>
      </c>
      <c r="E19" s="7">
        <f t="shared" si="1"/>
        <v>7.7141718422975179E-8</v>
      </c>
      <c r="F19" s="1"/>
      <c r="G19" s="1">
        <f>E19/F2</f>
        <v>2.0098512119910947</v>
      </c>
    </row>
    <row r="20" spans="1:7" ht="17" x14ac:dyDescent="0.3">
      <c r="A20" s="2" t="s">
        <v>34</v>
      </c>
      <c r="B20" s="4">
        <v>32.714859008789098</v>
      </c>
      <c r="C20" s="3">
        <v>7.2209620475768999</v>
      </c>
      <c r="D20" s="4">
        <f t="shared" si="0"/>
        <v>25.493896961212197</v>
      </c>
      <c r="E20" s="7">
        <f t="shared" si="1"/>
        <v>2.1162760074695847E-8</v>
      </c>
      <c r="F20" s="1"/>
      <c r="G20" s="1">
        <f>E20/F2</f>
        <v>0.55137479245648058</v>
      </c>
    </row>
  </sheetData>
  <mergeCells count="1">
    <mergeCell ref="F2:F4"/>
  </mergeCell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S2B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2026-05-12T07:13:35Z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