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一篇终修-20260514\elife正式数据整理\Figure 5-Source Data 1\"/>
    </mc:Choice>
  </mc:AlternateContent>
  <xr:revisionPtr revIDLastSave="0" documentId="13_ncr:1_{84A61C96-39CA-46D6-B23F-7EA5C13D39D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Figure 5D" sheetId="1" r:id="rId1"/>
    <sheet name="Figure 5E" sheetId="2" r:id="rId2"/>
  </sheets>
  <calcPr calcId="191029"/>
</workbook>
</file>

<file path=xl/calcChain.xml><?xml version="1.0" encoding="utf-8"?>
<calcChain xmlns="http://schemas.openxmlformats.org/spreadsheetml/2006/main">
  <c r="D116" i="2" l="1"/>
  <c r="D115" i="2"/>
  <c r="D114" i="2"/>
  <c r="D113" i="2"/>
  <c r="D112" i="2"/>
  <c r="D111" i="2"/>
  <c r="E111" i="2" s="1"/>
  <c r="D110" i="2"/>
  <c r="D109" i="2"/>
  <c r="D108" i="2"/>
  <c r="D107" i="2"/>
  <c r="D106" i="2"/>
  <c r="D105" i="2"/>
  <c r="D104" i="2"/>
  <c r="D103" i="2"/>
  <c r="D102" i="2"/>
  <c r="D101" i="2"/>
  <c r="E101" i="2" s="1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E85" i="2" s="1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E67" i="2" s="1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E46" i="2" s="1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E32" i="2" s="1"/>
  <c r="E29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E17" i="2" l="1"/>
  <c r="E25" i="2"/>
  <c r="E2" i="2"/>
  <c r="E56" i="2"/>
  <c r="E95" i="2"/>
  <c r="E41" i="2"/>
  <c r="E72" i="2"/>
  <c r="E80" i="2"/>
  <c r="E12" i="2"/>
  <c r="E89" i="2"/>
  <c r="E105" i="2"/>
  <c r="E51" i="2"/>
  <c r="E22" i="2"/>
  <c r="E7" i="2"/>
  <c r="E37" i="2"/>
  <c r="E61" i="2"/>
  <c r="E76" i="2"/>
</calcChain>
</file>

<file path=xl/sharedStrings.xml><?xml version="1.0" encoding="utf-8"?>
<sst xmlns="http://schemas.openxmlformats.org/spreadsheetml/2006/main" count="196" uniqueCount="65">
  <si>
    <t>WT 0w M2</t>
    <phoneticPr fontId="1" type="noConversion"/>
  </si>
  <si>
    <t>WT 0w M3</t>
    <phoneticPr fontId="1" type="noConversion"/>
  </si>
  <si>
    <t>WT 0w M4</t>
    <phoneticPr fontId="1" type="noConversion"/>
  </si>
  <si>
    <t>t` test</t>
  </si>
  <si>
    <t>P value</t>
  </si>
  <si>
    <t>P value summary</t>
  </si>
  <si>
    <t>Significantly different (P &lt; 0.05)?</t>
  </si>
  <si>
    <t>ns</t>
  </si>
  <si>
    <t>No</t>
    <phoneticPr fontId="5" type="noConversion"/>
  </si>
  <si>
    <t>Yes</t>
  </si>
  <si>
    <t>WT</t>
  </si>
  <si>
    <t>HFHC 0w</t>
    <phoneticPr fontId="1" type="noConversion"/>
  </si>
  <si>
    <t>HFHC 8w</t>
    <phoneticPr fontId="1" type="noConversion"/>
  </si>
  <si>
    <t>HFHC 16w</t>
    <phoneticPr fontId="1" type="noConversion"/>
  </si>
  <si>
    <r>
      <t>Number of total KCs/liver(10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</si>
  <si>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r>
      <t>Number of total MoMFs/liver(10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</si>
  <si>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r>
      <t>Number of total KCs/g 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</si>
  <si>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r>
      <t>Number of total MoMFs/g 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</si>
  <si>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t>**</t>
    <phoneticPr fontId="5" type="noConversion"/>
  </si>
  <si>
    <t>Yes</t>
    <phoneticPr fontId="5" type="noConversion"/>
  </si>
  <si>
    <t>*</t>
    <phoneticPr fontId="5" type="noConversion"/>
  </si>
  <si>
    <t>WT 0w M1</t>
  </si>
  <si>
    <t>WT 8w M1</t>
    <phoneticPr fontId="1" type="noConversion"/>
  </si>
  <si>
    <t>WT 8w M2</t>
    <phoneticPr fontId="1" type="noConversion"/>
  </si>
  <si>
    <t>WT 8w M3</t>
    <phoneticPr fontId="1" type="noConversion"/>
  </si>
  <si>
    <t>WT 8w M4</t>
    <phoneticPr fontId="1" type="noConversion"/>
  </si>
  <si>
    <t>WT 16w M1</t>
    <phoneticPr fontId="1" type="noConversion"/>
  </si>
  <si>
    <t>WT 16w M2</t>
    <phoneticPr fontId="1" type="noConversion"/>
  </si>
  <si>
    <t>WT 16w M3</t>
    <phoneticPr fontId="1" type="noConversion"/>
  </si>
  <si>
    <t>WT 16w M4</t>
    <phoneticPr fontId="1" type="noConversion"/>
  </si>
  <si>
    <t>**</t>
    <phoneticPr fontId="1" type="noConversion"/>
  </si>
  <si>
    <t>Group</t>
    <phoneticPr fontId="1" type="noConversion"/>
  </si>
  <si>
    <t>WT 0w VS WT 8w</t>
    <phoneticPr fontId="1" type="noConversion"/>
  </si>
  <si>
    <t>WT 0w VS WT 16w</t>
    <phoneticPr fontId="1" type="noConversion"/>
  </si>
  <si>
    <t>WT 8w VS WT 16w</t>
    <phoneticPr fontId="1" type="noConversion"/>
  </si>
  <si>
    <r>
      <t>Chi3l1</t>
    </r>
    <r>
      <rPr>
        <b/>
        <i/>
        <vertAlign val="superscript"/>
        <sz val="10"/>
        <rFont val="Arial"/>
        <family val="2"/>
      </rPr>
      <t xml:space="preserve">-/- </t>
    </r>
    <phoneticPr fontId="1" type="noConversion"/>
  </si>
  <si>
    <r>
      <t xml:space="preserve">WT 0w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 xml:space="preserve">-/- </t>
    </r>
    <r>
      <rPr>
        <b/>
        <sz val="10"/>
        <color rgb="FF000000"/>
        <rFont val="Arial"/>
        <family val="2"/>
      </rPr>
      <t>0w</t>
    </r>
    <phoneticPr fontId="1" type="noConversion"/>
  </si>
  <si>
    <r>
      <t xml:space="preserve">WT 8w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 xml:space="preserve">-/- </t>
    </r>
    <r>
      <rPr>
        <b/>
        <sz val="10"/>
        <color rgb="FF000000"/>
        <rFont val="Arial"/>
        <family val="2"/>
      </rPr>
      <t>8w</t>
    </r>
    <phoneticPr fontId="1" type="noConversion"/>
  </si>
  <si>
    <r>
      <t xml:space="preserve">WT 16w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 xml:space="preserve">-/- </t>
    </r>
    <r>
      <rPr>
        <b/>
        <sz val="10"/>
        <color rgb="FF000000"/>
        <rFont val="Arial"/>
        <family val="2"/>
      </rPr>
      <t>16w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</si>
  <si>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vertAlign val="superscript"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 0w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 xml:space="preserve">-/- </t>
    </r>
    <r>
      <rPr>
        <b/>
        <i/>
        <sz val="10"/>
        <color rgb="FF000000"/>
        <rFont val="Arial"/>
        <family val="2"/>
      </rPr>
      <t>8</t>
    </r>
    <r>
      <rPr>
        <b/>
        <sz val="10"/>
        <color rgb="FF000000"/>
        <rFont val="Arial"/>
        <family val="2"/>
      </rPr>
      <t>w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</si>
  <si>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vertAlign val="superscript"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 0w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 xml:space="preserve">-/- </t>
    </r>
    <r>
      <rPr>
        <b/>
        <sz val="10"/>
        <color rgb="FF000000"/>
        <rFont val="Arial"/>
        <family val="2"/>
      </rPr>
      <t>16w</t>
    </r>
    <phoneticPr fontId="1" type="noConversion"/>
  </si>
  <si>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vertAlign val="superscript"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 8w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 xml:space="preserve">-/- </t>
    </r>
    <r>
      <rPr>
        <b/>
        <sz val="10"/>
        <color rgb="FF000000"/>
        <rFont val="Arial"/>
        <family val="2"/>
      </rPr>
      <t>16w</t>
    </r>
    <phoneticPr fontId="1" type="noConversion"/>
  </si>
  <si>
    <r>
      <t>TIM4</t>
    </r>
    <r>
      <rPr>
        <b/>
        <vertAlign val="superscript"/>
        <sz val="11"/>
        <color rgb="FF000000"/>
        <rFont val="Arial"/>
        <family val="2"/>
      </rPr>
      <t>+</t>
    </r>
    <phoneticPr fontId="1" type="noConversion"/>
  </si>
  <si>
    <r>
      <t>TIM4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>TUNEL</t>
    </r>
    <r>
      <rPr>
        <b/>
        <vertAlign val="superscript"/>
        <sz val="11"/>
        <color rgb="FF000000"/>
        <rFont val="Arial"/>
        <family val="2"/>
      </rPr>
      <t>+</t>
    </r>
    <phoneticPr fontId="1" type="noConversion"/>
  </si>
  <si>
    <r>
      <t>TIM4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>TUNEL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>/TIM4</t>
    </r>
    <r>
      <rPr>
        <b/>
        <vertAlign val="superscript"/>
        <sz val="11"/>
        <color rgb="FF000000"/>
        <rFont val="Arial"/>
        <family val="2"/>
      </rPr>
      <t>+</t>
    </r>
    <phoneticPr fontId="1" type="noConversion"/>
  </si>
  <si>
    <r>
      <t>TIM4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>TUNEL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>/TIM4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 xml:space="preserve"> Average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</si>
  <si>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0w M1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</si>
  <si>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0w M4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</si>
  <si>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0w M3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</si>
  <si>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0w M2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</si>
  <si>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8w M1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</si>
  <si>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8w M2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</si>
  <si>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8w M3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</si>
  <si>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8w M4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</si>
  <si>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16w M1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</si>
  <si>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16w M2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</si>
  <si>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16w M3</t>
    </r>
    <phoneticPr fontId="1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</si>
  <si>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16w M4</t>
    </r>
    <phoneticPr fontId="1" type="noConversion"/>
  </si>
  <si>
    <t>&lt;0.001</t>
  </si>
  <si>
    <t>&lt;0.001</t>
    <phoneticPr fontId="1" type="noConversion"/>
  </si>
  <si>
    <r>
      <t xml:space="preserve">WT 0w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vertAlign val="superscript"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0w</t>
    </r>
    <phoneticPr fontId="1" type="noConversion"/>
  </si>
  <si>
    <r>
      <t xml:space="preserve">WT 8w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vertAlign val="superscript"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8w</t>
    </r>
    <phoneticPr fontId="1" type="noConversion"/>
  </si>
  <si>
    <r>
      <t xml:space="preserve">WT 16w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vertAlign val="superscript"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16w</t>
    </r>
    <phoneticPr fontId="1" type="noConversion"/>
  </si>
  <si>
    <t>No</t>
  </si>
  <si>
    <t>***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</si>
</sst>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0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9"/>
      <name val="宋体"/>
      <family val="3"/>
      <charset val="134"/>
      <scheme val="minor"/>
    </font>
    <font>
      <b/>
      <vertAlign val="superscript"/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b/>
      <i/>
      <sz val="10"/>
      <color rgb="FF000000"/>
      <name val="Arial"/>
      <family val="2"/>
    </font>
    <font>
      <b/>
      <i/>
      <vertAlign val="superscript"/>
      <sz val="10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/>
    <xf numFmtId="176" fontId="7" fillId="0" borderId="1" xfId="0" applyNumberFormat="1" applyFont="1" applyBorder="1" applyAlignment="1"/>
    <xf numFmtId="0" fontId="7" fillId="0" borderId="0" xfId="0" applyFont="1" applyAlignment="1">
      <alignment horizontal="left"/>
    </xf>
    <xf numFmtId="176" fontId="7" fillId="0" borderId="0" xfId="0" applyNumberFormat="1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17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left"/>
    </xf>
    <xf numFmtId="176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opLeftCell="A25" workbookViewId="0">
      <selection activeCell="O42" sqref="O42"/>
    </sheetView>
  </sheetViews>
  <sheetFormatPr defaultColWidth="9" defaultRowHeight="14" x14ac:dyDescent="0.25"/>
  <cols>
    <col min="1" max="1" width="9.453125" customWidth="1"/>
    <col min="11" max="11" width="34.26953125" customWidth="1"/>
    <col min="12" max="12" width="25.81640625" customWidth="1"/>
    <col min="13" max="13" width="9" style="17"/>
    <col min="14" max="14" width="16.54296875" customWidth="1"/>
    <col min="15" max="15" width="29.54296875" customWidth="1"/>
  </cols>
  <sheetData>
    <row r="1" spans="1:15" ht="16" customHeight="1" x14ac:dyDescent="0.3">
      <c r="A1" s="20" t="s">
        <v>14</v>
      </c>
      <c r="B1" s="20"/>
      <c r="C1" s="20"/>
      <c r="D1" s="20"/>
      <c r="E1" s="20"/>
      <c r="F1" s="20"/>
      <c r="G1" s="20"/>
      <c r="H1" s="20"/>
      <c r="I1" s="20"/>
      <c r="K1" s="27" t="s">
        <v>14</v>
      </c>
      <c r="L1" s="2" t="s">
        <v>3</v>
      </c>
      <c r="M1" s="2" t="s">
        <v>4</v>
      </c>
      <c r="N1" s="2" t="s">
        <v>5</v>
      </c>
      <c r="O1" s="2" t="s">
        <v>6</v>
      </c>
    </row>
    <row r="2" spans="1:15" ht="15" x14ac:dyDescent="0.3">
      <c r="A2" s="4"/>
      <c r="B2" s="18" t="s">
        <v>10</v>
      </c>
      <c r="C2" s="18"/>
      <c r="D2" s="18"/>
      <c r="E2" s="18"/>
      <c r="F2" s="19" t="s">
        <v>35</v>
      </c>
      <c r="G2" s="18"/>
      <c r="H2" s="18"/>
      <c r="I2" s="18"/>
      <c r="K2" s="28"/>
      <c r="L2" s="2" t="s">
        <v>36</v>
      </c>
      <c r="M2" s="14">
        <v>0.49</v>
      </c>
      <c r="N2" s="2" t="s">
        <v>7</v>
      </c>
      <c r="O2" s="3" t="s">
        <v>8</v>
      </c>
    </row>
    <row r="3" spans="1:15" ht="15" x14ac:dyDescent="0.3">
      <c r="A3" s="5" t="s">
        <v>11</v>
      </c>
      <c r="B3" s="6">
        <v>17.050999999999998</v>
      </c>
      <c r="C3" s="6">
        <v>14.085000000000001</v>
      </c>
      <c r="D3" s="6">
        <v>16.855</v>
      </c>
      <c r="E3" s="6"/>
      <c r="F3" s="6">
        <v>12.641</v>
      </c>
      <c r="G3" s="6">
        <v>11.561999999999999</v>
      </c>
      <c r="H3" s="6">
        <v>15.888999999999999</v>
      </c>
      <c r="I3" s="6"/>
      <c r="K3" s="28"/>
      <c r="L3" s="2" t="s">
        <v>37</v>
      </c>
      <c r="M3" s="2">
        <v>8.9999999999999993E-3</v>
      </c>
      <c r="N3" s="2" t="s">
        <v>18</v>
      </c>
      <c r="O3" s="3" t="s">
        <v>19</v>
      </c>
    </row>
    <row r="4" spans="1:15" ht="15" x14ac:dyDescent="0.3">
      <c r="A4" s="5" t="s">
        <v>12</v>
      </c>
      <c r="B4" s="6">
        <v>10.721</v>
      </c>
      <c r="C4" s="6">
        <v>16.625</v>
      </c>
      <c r="D4" s="6">
        <v>15.007</v>
      </c>
      <c r="E4" s="6">
        <v>16.358000000000001</v>
      </c>
      <c r="F4" s="6">
        <v>8.2479999999999993</v>
      </c>
      <c r="G4" s="6">
        <v>12.612</v>
      </c>
      <c r="H4" s="6">
        <v>8.9559999999999995</v>
      </c>
      <c r="I4" s="6">
        <v>8.4369999999999994</v>
      </c>
      <c r="K4" s="28"/>
      <c r="L4" s="2" t="s">
        <v>38</v>
      </c>
      <c r="M4" s="2">
        <v>0.92700000000000005</v>
      </c>
      <c r="N4" s="2" t="s">
        <v>7</v>
      </c>
      <c r="O4" s="3" t="s">
        <v>8</v>
      </c>
    </row>
    <row r="5" spans="1:15" x14ac:dyDescent="0.3">
      <c r="A5" s="5" t="s">
        <v>13</v>
      </c>
      <c r="B5" s="6">
        <v>11.301</v>
      </c>
      <c r="C5" s="6">
        <v>7.3659999999999997</v>
      </c>
      <c r="D5" s="6">
        <v>5.5670000000000002</v>
      </c>
      <c r="E5" s="6">
        <v>3.371</v>
      </c>
      <c r="F5" s="6">
        <v>7.7169999999999996</v>
      </c>
      <c r="G5" s="6">
        <v>6.4770000000000003</v>
      </c>
      <c r="H5" s="6">
        <v>8.6150000000000002</v>
      </c>
      <c r="I5" s="6">
        <v>4.1509999999999998</v>
      </c>
      <c r="K5" s="28"/>
      <c r="L5" s="2" t="s">
        <v>32</v>
      </c>
      <c r="M5" s="15">
        <v>0.49</v>
      </c>
      <c r="N5" s="2" t="s">
        <v>7</v>
      </c>
      <c r="O5" s="3" t="s">
        <v>8</v>
      </c>
    </row>
    <row r="6" spans="1:15" ht="14" customHeight="1" x14ac:dyDescent="0.3">
      <c r="K6" s="28"/>
      <c r="L6" s="2" t="s">
        <v>33</v>
      </c>
      <c r="M6" s="16" t="s">
        <v>59</v>
      </c>
      <c r="N6" s="2" t="s">
        <v>64</v>
      </c>
      <c r="O6" s="3" t="s">
        <v>19</v>
      </c>
    </row>
    <row r="7" spans="1:15" ht="14" customHeight="1" x14ac:dyDescent="0.3">
      <c r="K7" s="28"/>
      <c r="L7" s="2" t="s">
        <v>34</v>
      </c>
      <c r="M7" s="16" t="s">
        <v>58</v>
      </c>
      <c r="N7" s="2" t="s">
        <v>64</v>
      </c>
      <c r="O7" s="3" t="s">
        <v>19</v>
      </c>
    </row>
    <row r="8" spans="1:15" ht="14" customHeight="1" x14ac:dyDescent="0.3">
      <c r="K8" s="28"/>
      <c r="L8" s="2" t="s">
        <v>39</v>
      </c>
      <c r="M8" s="16">
        <v>5.8999999999999997E-2</v>
      </c>
      <c r="N8" s="2" t="s">
        <v>7</v>
      </c>
      <c r="O8" s="3" t="s">
        <v>8</v>
      </c>
    </row>
    <row r="9" spans="1:15" ht="14" customHeight="1" x14ac:dyDescent="0.3">
      <c r="K9" s="28"/>
      <c r="L9" s="2" t="s">
        <v>40</v>
      </c>
      <c r="M9" s="16">
        <v>3.0000000000000001E-3</v>
      </c>
      <c r="N9" s="2" t="s">
        <v>18</v>
      </c>
      <c r="O9" s="3" t="s">
        <v>19</v>
      </c>
    </row>
    <row r="10" spans="1:15" ht="14" customHeight="1" x14ac:dyDescent="0.3">
      <c r="K10" s="29"/>
      <c r="L10" s="2" t="s">
        <v>41</v>
      </c>
      <c r="M10" s="16">
        <v>0.122</v>
      </c>
      <c r="N10" s="2" t="s">
        <v>7</v>
      </c>
      <c r="O10" s="3" t="s">
        <v>8</v>
      </c>
    </row>
    <row r="11" spans="1:15" ht="14" customHeight="1" x14ac:dyDescent="0.25"/>
    <row r="12" spans="1:15" ht="16" customHeight="1" x14ac:dyDescent="0.3">
      <c r="A12" s="20" t="s">
        <v>15</v>
      </c>
      <c r="B12" s="20"/>
      <c r="C12" s="20"/>
      <c r="D12" s="20"/>
      <c r="E12" s="20"/>
      <c r="F12" s="20"/>
      <c r="G12" s="20"/>
      <c r="H12" s="20"/>
      <c r="I12" s="20"/>
      <c r="K12" s="27" t="s">
        <v>15</v>
      </c>
      <c r="L12" s="2" t="s">
        <v>3</v>
      </c>
      <c r="M12" s="2" t="s">
        <v>4</v>
      </c>
      <c r="N12" s="2" t="s">
        <v>5</v>
      </c>
      <c r="O12" s="2" t="s">
        <v>6</v>
      </c>
    </row>
    <row r="13" spans="1:15" ht="15" x14ac:dyDescent="0.3">
      <c r="A13" s="4"/>
      <c r="B13" s="18" t="s">
        <v>10</v>
      </c>
      <c r="C13" s="18"/>
      <c r="D13" s="18"/>
      <c r="E13" s="18"/>
      <c r="F13" s="19" t="s">
        <v>35</v>
      </c>
      <c r="G13" s="18"/>
      <c r="H13" s="18"/>
      <c r="I13" s="18"/>
      <c r="K13" s="28"/>
      <c r="L13" s="2" t="s">
        <v>36</v>
      </c>
      <c r="M13" s="2">
        <v>0.53900000000000003</v>
      </c>
      <c r="N13" s="2" t="s">
        <v>7</v>
      </c>
      <c r="O13" s="3" t="s">
        <v>8</v>
      </c>
    </row>
    <row r="14" spans="1:15" ht="15" x14ac:dyDescent="0.3">
      <c r="A14" s="5" t="s">
        <v>11</v>
      </c>
      <c r="B14" s="7">
        <v>1.882965</v>
      </c>
      <c r="C14" s="7">
        <v>1.9871540000000001</v>
      </c>
      <c r="D14" s="7">
        <v>3.2774580000000002</v>
      </c>
      <c r="E14" s="7"/>
      <c r="F14" s="7">
        <v>2.6605319999999999</v>
      </c>
      <c r="G14" s="7">
        <v>5.0441919999999998</v>
      </c>
      <c r="H14" s="7">
        <v>3.0518179999999999</v>
      </c>
      <c r="I14" s="7"/>
      <c r="K14" s="28"/>
      <c r="L14" s="2" t="s">
        <v>37</v>
      </c>
      <c r="M14" s="2">
        <v>0.91400000000000003</v>
      </c>
      <c r="N14" s="2" t="s">
        <v>7</v>
      </c>
      <c r="O14" s="3" t="s">
        <v>8</v>
      </c>
    </row>
    <row r="15" spans="1:15" ht="15" x14ac:dyDescent="0.3">
      <c r="A15" s="5" t="s">
        <v>12</v>
      </c>
      <c r="B15" s="7">
        <v>3.2852929999999998</v>
      </c>
      <c r="C15" s="7">
        <v>2.5458289999999999</v>
      </c>
      <c r="D15" s="7">
        <v>2.9507539999999999</v>
      </c>
      <c r="E15" s="7">
        <v>10.542619999999999</v>
      </c>
      <c r="F15" s="7">
        <v>8.0071790000000007</v>
      </c>
      <c r="G15" s="7">
        <v>5.241905</v>
      </c>
      <c r="H15" s="7">
        <v>2.4356979999999999</v>
      </c>
      <c r="I15" s="7">
        <v>4.3661519999999996</v>
      </c>
      <c r="K15" s="28"/>
      <c r="L15" s="2" t="s">
        <v>38</v>
      </c>
      <c r="M15" s="14">
        <v>0.22</v>
      </c>
      <c r="N15" s="2" t="s">
        <v>7</v>
      </c>
      <c r="O15" s="3" t="s">
        <v>8</v>
      </c>
    </row>
    <row r="16" spans="1:15" x14ac:dyDescent="0.3">
      <c r="A16" s="5" t="s">
        <v>13</v>
      </c>
      <c r="B16" s="7">
        <v>3.2573690000000002</v>
      </c>
      <c r="C16" s="7">
        <v>9.1819070000000007</v>
      </c>
      <c r="D16" s="7">
        <v>3.8359450000000002</v>
      </c>
      <c r="E16" s="7">
        <v>5.5138819999999997</v>
      </c>
      <c r="F16" s="7">
        <v>3.3038720000000001</v>
      </c>
      <c r="G16" s="7">
        <v>3.2432120000000002</v>
      </c>
      <c r="H16" s="7">
        <v>4.5163019999999996</v>
      </c>
      <c r="I16" s="7">
        <v>2.2483089999999999</v>
      </c>
      <c r="K16" s="28"/>
      <c r="L16" s="2" t="s">
        <v>32</v>
      </c>
      <c r="M16" s="2">
        <v>0.191</v>
      </c>
      <c r="N16" s="2" t="s">
        <v>7</v>
      </c>
      <c r="O16" s="3" t="s">
        <v>8</v>
      </c>
    </row>
    <row r="17" spans="1:15" x14ac:dyDescent="0.3">
      <c r="A17" s="8"/>
      <c r="B17" s="9"/>
      <c r="C17" s="9"/>
      <c r="D17" s="9"/>
      <c r="E17" s="9"/>
      <c r="F17" s="9"/>
      <c r="G17" s="9"/>
      <c r="H17" s="9"/>
      <c r="I17" s="9"/>
      <c r="K17" s="28"/>
      <c r="L17" s="2" t="s">
        <v>33</v>
      </c>
      <c r="M17" s="2">
        <v>0.107</v>
      </c>
      <c r="N17" s="2" t="s">
        <v>7</v>
      </c>
      <c r="O17" s="3" t="s">
        <v>63</v>
      </c>
    </row>
    <row r="18" spans="1:15" x14ac:dyDescent="0.3">
      <c r="A18" s="8"/>
      <c r="B18" s="9"/>
      <c r="C18" s="9"/>
      <c r="D18" s="9"/>
      <c r="E18" s="9"/>
      <c r="F18" s="9"/>
      <c r="G18" s="9"/>
      <c r="H18" s="9"/>
      <c r="I18" s="9"/>
      <c r="K18" s="28"/>
      <c r="L18" s="2" t="s">
        <v>34</v>
      </c>
      <c r="M18" s="2">
        <v>0.71499999999999997</v>
      </c>
      <c r="N18" s="2" t="s">
        <v>7</v>
      </c>
      <c r="O18" s="3" t="s">
        <v>8</v>
      </c>
    </row>
    <row r="19" spans="1:15" ht="15" x14ac:dyDescent="0.3">
      <c r="A19" s="8"/>
      <c r="B19" s="9"/>
      <c r="C19" s="9"/>
      <c r="D19" s="9"/>
      <c r="E19" s="9"/>
      <c r="F19" s="9"/>
      <c r="G19" s="9"/>
      <c r="H19" s="9"/>
      <c r="I19" s="9"/>
      <c r="K19" s="28"/>
      <c r="L19" s="2" t="s">
        <v>39</v>
      </c>
      <c r="M19" s="2">
        <v>0.438</v>
      </c>
      <c r="N19" s="2" t="s">
        <v>7</v>
      </c>
      <c r="O19" s="3" t="s">
        <v>8</v>
      </c>
    </row>
    <row r="20" spans="1:15" ht="15" x14ac:dyDescent="0.3">
      <c r="A20" s="8"/>
      <c r="B20" s="9"/>
      <c r="C20" s="9"/>
      <c r="D20" s="9"/>
      <c r="E20" s="9"/>
      <c r="F20" s="9"/>
      <c r="G20" s="9"/>
      <c r="H20" s="9"/>
      <c r="I20" s="9"/>
      <c r="K20" s="28"/>
      <c r="L20" s="2" t="s">
        <v>40</v>
      </c>
      <c r="M20" s="2">
        <v>0.88800000000000001</v>
      </c>
      <c r="N20" s="2" t="s">
        <v>7</v>
      </c>
      <c r="O20" s="3" t="s">
        <v>8</v>
      </c>
    </row>
    <row r="21" spans="1:15" ht="15" x14ac:dyDescent="0.3">
      <c r="A21" s="8"/>
      <c r="B21" s="9"/>
      <c r="C21" s="9"/>
      <c r="D21" s="9"/>
      <c r="E21" s="9"/>
      <c r="F21" s="9"/>
      <c r="G21" s="9"/>
      <c r="H21" s="9"/>
      <c r="I21" s="9"/>
      <c r="K21" s="29"/>
      <c r="L21" s="2" t="s">
        <v>41</v>
      </c>
      <c r="M21" s="2">
        <v>0.32500000000000001</v>
      </c>
      <c r="N21" s="2" t="s">
        <v>7</v>
      </c>
      <c r="O21" s="3" t="s">
        <v>8</v>
      </c>
    </row>
    <row r="22" spans="1:15" x14ac:dyDescent="0.3">
      <c r="A22" s="8"/>
      <c r="B22" s="9"/>
      <c r="C22" s="9"/>
      <c r="D22" s="9"/>
      <c r="E22" s="9"/>
      <c r="F22" s="9"/>
      <c r="G22" s="9"/>
      <c r="H22" s="9"/>
      <c r="I22" s="9"/>
      <c r="K22" s="10"/>
      <c r="L22" s="11"/>
      <c r="M22" s="11"/>
      <c r="N22" s="11"/>
      <c r="O22" s="12"/>
    </row>
    <row r="23" spans="1:15" ht="14" customHeight="1" x14ac:dyDescent="0.3">
      <c r="A23" s="20" t="s">
        <v>16</v>
      </c>
      <c r="B23" s="20"/>
      <c r="C23" s="20"/>
      <c r="D23" s="20"/>
      <c r="E23" s="20"/>
      <c r="F23" s="20"/>
      <c r="G23" s="20"/>
      <c r="H23" s="20"/>
      <c r="I23" s="20"/>
      <c r="K23" s="27" t="s">
        <v>16</v>
      </c>
      <c r="L23" s="2" t="s">
        <v>3</v>
      </c>
      <c r="M23" s="2" t="s">
        <v>4</v>
      </c>
      <c r="N23" s="2" t="s">
        <v>5</v>
      </c>
      <c r="O23" s="2" t="s">
        <v>6</v>
      </c>
    </row>
    <row r="24" spans="1:15" ht="15" x14ac:dyDescent="0.3">
      <c r="A24" s="4"/>
      <c r="B24" s="18" t="s">
        <v>10</v>
      </c>
      <c r="C24" s="18"/>
      <c r="D24" s="18"/>
      <c r="E24" s="18"/>
      <c r="F24" s="19" t="s">
        <v>35</v>
      </c>
      <c r="G24" s="18"/>
      <c r="H24" s="18"/>
      <c r="I24" s="18"/>
      <c r="K24" s="28"/>
      <c r="L24" s="2" t="s">
        <v>36</v>
      </c>
      <c r="M24" s="2">
        <v>0.48099999999999998</v>
      </c>
      <c r="N24" s="2" t="s">
        <v>7</v>
      </c>
      <c r="O24" s="3" t="s">
        <v>8</v>
      </c>
    </row>
    <row r="25" spans="1:15" ht="15" x14ac:dyDescent="0.3">
      <c r="A25" s="5" t="s">
        <v>11</v>
      </c>
      <c r="B25" s="7">
        <v>12.574</v>
      </c>
      <c r="C25" s="7">
        <v>11.513</v>
      </c>
      <c r="D25" s="7">
        <v>13.272</v>
      </c>
      <c r="E25" s="7"/>
      <c r="F25" s="7">
        <v>11.244</v>
      </c>
      <c r="G25" s="7">
        <v>8.5559999999999992</v>
      </c>
      <c r="H25" s="7">
        <v>13.58</v>
      </c>
      <c r="I25" s="7"/>
      <c r="K25" s="28"/>
      <c r="L25" s="2" t="s">
        <v>37</v>
      </c>
      <c r="M25" s="2">
        <v>1.9E-2</v>
      </c>
      <c r="N25" s="2" t="s">
        <v>20</v>
      </c>
      <c r="O25" s="3" t="s">
        <v>19</v>
      </c>
    </row>
    <row r="26" spans="1:15" ht="15" x14ac:dyDescent="0.3">
      <c r="A26" s="5" t="s">
        <v>12</v>
      </c>
      <c r="B26" s="7">
        <v>7.6040000000000001</v>
      </c>
      <c r="C26" s="7">
        <v>14.2095</v>
      </c>
      <c r="D26" s="7">
        <v>13.519500000000001</v>
      </c>
      <c r="E26" s="7">
        <v>11.327999999999999</v>
      </c>
      <c r="F26" s="7">
        <v>6.4435000000000002</v>
      </c>
      <c r="G26" s="7">
        <v>9.6280000000000001</v>
      </c>
      <c r="H26" s="7">
        <v>7.5259999999999998</v>
      </c>
      <c r="I26" s="7">
        <v>6.4405000000000001</v>
      </c>
      <c r="K26" s="28"/>
      <c r="L26" s="2" t="s">
        <v>38</v>
      </c>
      <c r="M26" s="2">
        <v>0.34599999999999997</v>
      </c>
      <c r="N26" s="2" t="s">
        <v>7</v>
      </c>
      <c r="O26" s="3" t="s">
        <v>8</v>
      </c>
    </row>
    <row r="27" spans="1:15" x14ac:dyDescent="0.3">
      <c r="A27" s="5" t="s">
        <v>13</v>
      </c>
      <c r="B27" s="7">
        <v>10.09003</v>
      </c>
      <c r="C27" s="7">
        <v>5.8899790000000003</v>
      </c>
      <c r="D27" s="7">
        <v>4.4539999999999997</v>
      </c>
      <c r="E27" s="7">
        <v>3.4398080000000002</v>
      </c>
      <c r="F27" s="7">
        <v>6.431</v>
      </c>
      <c r="G27" s="7">
        <v>4.5940000000000003</v>
      </c>
      <c r="H27" s="7">
        <v>4.1619999999999999</v>
      </c>
      <c r="I27" s="7">
        <v>2.516</v>
      </c>
      <c r="K27" s="28"/>
      <c r="L27" s="2" t="s">
        <v>32</v>
      </c>
      <c r="M27" s="2">
        <v>0.65300000000000002</v>
      </c>
      <c r="N27" s="2" t="s">
        <v>7</v>
      </c>
      <c r="O27" s="3" t="s">
        <v>8</v>
      </c>
    </row>
    <row r="28" spans="1:15" x14ac:dyDescent="0.3">
      <c r="K28" s="28"/>
      <c r="L28" s="2" t="s">
        <v>33</v>
      </c>
      <c r="M28" s="2">
        <v>2E-3</v>
      </c>
      <c r="N28" s="2" t="s">
        <v>18</v>
      </c>
      <c r="O28" s="3" t="s">
        <v>19</v>
      </c>
    </row>
    <row r="29" spans="1:15" x14ac:dyDescent="0.3">
      <c r="K29" s="28"/>
      <c r="L29" s="2" t="s">
        <v>34</v>
      </c>
      <c r="M29" s="2">
        <v>2E-3</v>
      </c>
      <c r="N29" s="2" t="s">
        <v>18</v>
      </c>
      <c r="O29" s="3" t="s">
        <v>19</v>
      </c>
    </row>
    <row r="30" spans="1:15" ht="15" x14ac:dyDescent="0.3">
      <c r="K30" s="28"/>
      <c r="L30" s="2" t="s">
        <v>39</v>
      </c>
      <c r="M30" s="2">
        <v>5.0999999999999997E-2</v>
      </c>
      <c r="N30" s="2" t="s">
        <v>7</v>
      </c>
      <c r="O30" s="3" t="s">
        <v>63</v>
      </c>
    </row>
    <row r="31" spans="1:15" ht="15" x14ac:dyDescent="0.3">
      <c r="K31" s="28"/>
      <c r="L31" s="2" t="s">
        <v>40</v>
      </c>
      <c r="M31" s="2">
        <v>1E-3</v>
      </c>
      <c r="N31" s="2" t="s">
        <v>18</v>
      </c>
      <c r="O31" s="3" t="s">
        <v>19</v>
      </c>
    </row>
    <row r="32" spans="1:15" ht="15" x14ac:dyDescent="0.3">
      <c r="K32" s="29"/>
      <c r="L32" s="2" t="s">
        <v>41</v>
      </c>
      <c r="M32" s="15">
        <v>7.0000000000000007E-2</v>
      </c>
      <c r="N32" s="2" t="s">
        <v>7</v>
      </c>
      <c r="O32" s="3" t="s">
        <v>8</v>
      </c>
    </row>
    <row r="34" spans="1:15" ht="14" customHeight="1" x14ac:dyDescent="0.3">
      <c r="A34" s="24" t="s">
        <v>17</v>
      </c>
      <c r="B34" s="25"/>
      <c r="C34" s="25"/>
      <c r="D34" s="25"/>
      <c r="E34" s="25"/>
      <c r="F34" s="25"/>
      <c r="G34" s="25"/>
      <c r="H34" s="25"/>
      <c r="I34" s="26"/>
      <c r="K34" s="27" t="s">
        <v>17</v>
      </c>
      <c r="L34" s="2" t="s">
        <v>3</v>
      </c>
      <c r="M34" s="2" t="s">
        <v>4</v>
      </c>
      <c r="N34" s="2" t="s">
        <v>5</v>
      </c>
      <c r="O34" s="2" t="s">
        <v>6</v>
      </c>
    </row>
    <row r="35" spans="1:15" ht="15" x14ac:dyDescent="0.3">
      <c r="A35" s="4"/>
      <c r="B35" s="21" t="s">
        <v>10</v>
      </c>
      <c r="C35" s="22"/>
      <c r="D35" s="22"/>
      <c r="E35" s="23"/>
      <c r="F35" s="30" t="s">
        <v>35</v>
      </c>
      <c r="G35" s="31"/>
      <c r="H35" s="31"/>
      <c r="I35" s="32"/>
      <c r="K35" s="28"/>
      <c r="L35" s="2" t="s">
        <v>36</v>
      </c>
      <c r="M35" s="2">
        <v>0.40400000000000003</v>
      </c>
      <c r="N35" s="2" t="s">
        <v>7</v>
      </c>
      <c r="O35" s="3" t="s">
        <v>8</v>
      </c>
    </row>
    <row r="36" spans="1:15" ht="15" x14ac:dyDescent="0.3">
      <c r="A36" s="5" t="s">
        <v>11</v>
      </c>
      <c r="B36" s="7">
        <v>1.4051979999999999</v>
      </c>
      <c r="C36" s="7">
        <v>1.655961</v>
      </c>
      <c r="D36" s="7">
        <v>2.580676</v>
      </c>
      <c r="E36" s="7"/>
      <c r="F36" s="7">
        <v>2.4186649999999998</v>
      </c>
      <c r="G36" s="7">
        <v>4.1009690000000001</v>
      </c>
      <c r="H36" s="7">
        <v>2.6083910000000001</v>
      </c>
      <c r="I36" s="7"/>
      <c r="K36" s="28"/>
      <c r="L36" s="2" t="s">
        <v>37</v>
      </c>
      <c r="M36" s="2">
        <v>0.77800000000000002</v>
      </c>
      <c r="N36" s="2" t="s">
        <v>7</v>
      </c>
      <c r="O36" s="3" t="s">
        <v>8</v>
      </c>
    </row>
    <row r="37" spans="1:15" ht="15" x14ac:dyDescent="0.3">
      <c r="A37" s="5" t="s">
        <v>12</v>
      </c>
      <c r="B37" s="7">
        <v>2.3299949999999998</v>
      </c>
      <c r="C37" s="7">
        <v>2.1759219999999999</v>
      </c>
      <c r="D37" s="7">
        <v>2.658337</v>
      </c>
      <c r="E37" s="7">
        <v>7.1233890000000004</v>
      </c>
      <c r="F37" s="7">
        <v>6.2556089999999998</v>
      </c>
      <c r="G37" s="7">
        <v>4.001455</v>
      </c>
      <c r="H37" s="7">
        <v>2.046805</v>
      </c>
      <c r="I37" s="7">
        <v>3.3329409999999999</v>
      </c>
      <c r="K37" s="28"/>
      <c r="L37" s="2" t="s">
        <v>38</v>
      </c>
      <c r="M37" s="14">
        <v>0.04</v>
      </c>
      <c r="N37" s="2" t="s">
        <v>20</v>
      </c>
      <c r="O37" s="3" t="s">
        <v>19</v>
      </c>
    </row>
    <row r="38" spans="1:15" x14ac:dyDescent="0.3">
      <c r="A38" s="5" t="s">
        <v>13</v>
      </c>
      <c r="B38" s="7">
        <v>2.9083649999999999</v>
      </c>
      <c r="C38" s="7">
        <v>7.4649650000000003</v>
      </c>
      <c r="D38" s="7">
        <v>3.068756</v>
      </c>
      <c r="E38" s="7">
        <v>5.6264110000000001</v>
      </c>
      <c r="F38" s="7">
        <v>2.7532269999999999</v>
      </c>
      <c r="G38" s="7">
        <v>2.3001499999999999</v>
      </c>
      <c r="H38" s="7">
        <v>2.1817880000000001</v>
      </c>
      <c r="I38" s="7">
        <v>1.3626119999999999</v>
      </c>
      <c r="K38" s="28"/>
      <c r="L38" s="2" t="s">
        <v>32</v>
      </c>
      <c r="M38" s="16">
        <v>0.20100000000000001</v>
      </c>
      <c r="N38" s="2" t="s">
        <v>7</v>
      </c>
      <c r="O38" s="3" t="s">
        <v>8</v>
      </c>
    </row>
    <row r="39" spans="1:15" x14ac:dyDescent="0.3">
      <c r="K39" s="28"/>
      <c r="L39" s="2" t="s">
        <v>33</v>
      </c>
      <c r="M39" s="16">
        <v>3.6999999999999998E-2</v>
      </c>
      <c r="N39" s="2" t="s">
        <v>20</v>
      </c>
      <c r="O39" s="3" t="s">
        <v>19</v>
      </c>
    </row>
    <row r="40" spans="1:15" x14ac:dyDescent="0.3">
      <c r="K40" s="28"/>
      <c r="L40" s="2" t="s">
        <v>34</v>
      </c>
      <c r="M40" s="16">
        <v>0.32400000000000001</v>
      </c>
      <c r="N40" s="2" t="s">
        <v>7</v>
      </c>
      <c r="O40" s="3" t="s">
        <v>8</v>
      </c>
    </row>
    <row r="41" spans="1:15" ht="15" x14ac:dyDescent="0.3">
      <c r="K41" s="28"/>
      <c r="L41" s="2" t="s">
        <v>39</v>
      </c>
      <c r="M41" s="16">
        <v>0.504</v>
      </c>
      <c r="N41" s="2" t="s">
        <v>7</v>
      </c>
      <c r="O41" s="3" t="s">
        <v>8</v>
      </c>
    </row>
    <row r="42" spans="1:15" ht="15" x14ac:dyDescent="0.3">
      <c r="K42" s="28"/>
      <c r="L42" s="2" t="s">
        <v>40</v>
      </c>
      <c r="M42" s="16">
        <v>0.49099999999999999</v>
      </c>
      <c r="N42" s="2" t="s">
        <v>7</v>
      </c>
      <c r="O42" s="3" t="s">
        <v>8</v>
      </c>
    </row>
    <row r="43" spans="1:15" ht="15" x14ac:dyDescent="0.3">
      <c r="K43" s="29"/>
      <c r="L43" s="2" t="s">
        <v>41</v>
      </c>
      <c r="M43" s="16">
        <v>0.153</v>
      </c>
      <c r="N43" s="2" t="s">
        <v>7</v>
      </c>
      <c r="O43" s="3" t="s">
        <v>8</v>
      </c>
    </row>
  </sheetData>
  <mergeCells count="16">
    <mergeCell ref="K1:K10"/>
    <mergeCell ref="K12:K21"/>
    <mergeCell ref="K23:K32"/>
    <mergeCell ref="K34:K43"/>
    <mergeCell ref="F35:I35"/>
    <mergeCell ref="B35:E35"/>
    <mergeCell ref="A34:I34"/>
    <mergeCell ref="A23:I23"/>
    <mergeCell ref="B24:E24"/>
    <mergeCell ref="F24:I24"/>
    <mergeCell ref="B2:E2"/>
    <mergeCell ref="F2:I2"/>
    <mergeCell ref="A1:I1"/>
    <mergeCell ref="A12:I12"/>
    <mergeCell ref="B13:E13"/>
    <mergeCell ref="F13:I13"/>
  </mergeCells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6"/>
  <sheetViews>
    <sheetView tabSelected="1" workbookViewId="0">
      <selection activeCell="J13" sqref="J13"/>
    </sheetView>
  </sheetViews>
  <sheetFormatPr defaultColWidth="9" defaultRowHeight="14" x14ac:dyDescent="0.25"/>
  <cols>
    <col min="1" max="1" width="19" customWidth="1"/>
    <col min="3" max="3" width="16.1796875" customWidth="1"/>
    <col min="4" max="4" width="21.08984375" customWidth="1"/>
    <col min="5" max="5" width="27.7265625" customWidth="1"/>
    <col min="9" max="9" width="21.81640625" customWidth="1"/>
    <col min="11" max="11" width="15.7265625" customWidth="1"/>
    <col min="12" max="12" width="29.81640625" customWidth="1"/>
  </cols>
  <sheetData>
    <row r="1" spans="1:12" ht="18" customHeight="1" x14ac:dyDescent="0.3">
      <c r="A1" s="13" t="s">
        <v>31</v>
      </c>
      <c r="B1" s="13" t="s">
        <v>42</v>
      </c>
      <c r="C1" s="13" t="s">
        <v>43</v>
      </c>
      <c r="D1" s="13" t="s">
        <v>44</v>
      </c>
      <c r="E1" s="13" t="s">
        <v>45</v>
      </c>
      <c r="I1" s="2" t="s">
        <v>3</v>
      </c>
      <c r="J1" s="2" t="s">
        <v>4</v>
      </c>
      <c r="K1" s="2" t="s">
        <v>5</v>
      </c>
      <c r="L1" s="2" t="s">
        <v>6</v>
      </c>
    </row>
    <row r="2" spans="1:12" ht="15" x14ac:dyDescent="0.3">
      <c r="A2" s="33" t="s">
        <v>21</v>
      </c>
      <c r="B2" s="1">
        <v>52</v>
      </c>
      <c r="C2" s="1">
        <v>0</v>
      </c>
      <c r="D2" s="1">
        <f>C2/B2*100</f>
        <v>0</v>
      </c>
      <c r="E2" s="33">
        <f>AVERAGE(D2:D6)</f>
        <v>0.37037037037037035</v>
      </c>
      <c r="I2" s="2" t="s">
        <v>60</v>
      </c>
      <c r="J2" s="2">
        <v>0.66100000000000003</v>
      </c>
      <c r="K2" s="2" t="s">
        <v>7</v>
      </c>
      <c r="L2" s="3" t="s">
        <v>8</v>
      </c>
    </row>
    <row r="3" spans="1:12" ht="15" x14ac:dyDescent="0.3">
      <c r="A3" s="34"/>
      <c r="B3" s="1">
        <v>55</v>
      </c>
      <c r="C3" s="1">
        <v>0</v>
      </c>
      <c r="D3" s="1">
        <f t="shared" ref="D3:D66" si="0">C3/B3*100</f>
        <v>0</v>
      </c>
      <c r="E3" s="34"/>
      <c r="I3" s="2" t="s">
        <v>61</v>
      </c>
      <c r="J3" s="2">
        <v>7.0000000000000001E-3</v>
      </c>
      <c r="K3" s="2" t="s">
        <v>30</v>
      </c>
      <c r="L3" s="2" t="s">
        <v>9</v>
      </c>
    </row>
    <row r="4" spans="1:12" ht="15" x14ac:dyDescent="0.3">
      <c r="A4" s="34"/>
      <c r="B4" s="1">
        <v>54</v>
      </c>
      <c r="C4" s="1">
        <v>1</v>
      </c>
      <c r="D4" s="1">
        <f t="shared" si="0"/>
        <v>1.8518518518518516</v>
      </c>
      <c r="E4" s="34"/>
      <c r="I4" s="2" t="s">
        <v>62</v>
      </c>
      <c r="J4" s="2">
        <v>6.0000000000000001E-3</v>
      </c>
      <c r="K4" s="2" t="s">
        <v>30</v>
      </c>
      <c r="L4" s="2" t="s">
        <v>9</v>
      </c>
    </row>
    <row r="5" spans="1:12" x14ac:dyDescent="0.25">
      <c r="A5" s="34"/>
      <c r="B5" s="1">
        <v>59</v>
      </c>
      <c r="C5" s="1">
        <v>0</v>
      </c>
      <c r="D5" s="1">
        <f t="shared" si="0"/>
        <v>0</v>
      </c>
      <c r="E5" s="34"/>
    </row>
    <row r="6" spans="1:12" x14ac:dyDescent="0.25">
      <c r="A6" s="35"/>
      <c r="B6" s="1">
        <v>55</v>
      </c>
      <c r="C6" s="1">
        <v>0</v>
      </c>
      <c r="D6" s="1">
        <f t="shared" si="0"/>
        <v>0</v>
      </c>
      <c r="E6" s="35"/>
    </row>
    <row r="7" spans="1:12" x14ac:dyDescent="0.25">
      <c r="A7" s="33" t="s">
        <v>0</v>
      </c>
      <c r="B7" s="1">
        <v>55</v>
      </c>
      <c r="C7" s="1">
        <v>0</v>
      </c>
      <c r="D7" s="1">
        <f t="shared" si="0"/>
        <v>0</v>
      </c>
      <c r="E7" s="33">
        <f>AVERAGE(D7:D11)</f>
        <v>0.36363636363636365</v>
      </c>
    </row>
    <row r="8" spans="1:12" x14ac:dyDescent="0.25">
      <c r="A8" s="34"/>
      <c r="B8" s="1">
        <v>54</v>
      </c>
      <c r="C8" s="1">
        <v>0</v>
      </c>
      <c r="D8" s="1">
        <f t="shared" si="0"/>
        <v>0</v>
      </c>
      <c r="E8" s="34"/>
    </row>
    <row r="9" spans="1:12" x14ac:dyDescent="0.25">
      <c r="A9" s="34"/>
      <c r="B9" s="1">
        <v>53</v>
      </c>
      <c r="C9" s="1">
        <v>0</v>
      </c>
      <c r="D9" s="1">
        <f t="shared" si="0"/>
        <v>0</v>
      </c>
      <c r="E9" s="34"/>
    </row>
    <row r="10" spans="1:12" x14ac:dyDescent="0.25">
      <c r="A10" s="34"/>
      <c r="B10" s="1">
        <v>56</v>
      </c>
      <c r="C10" s="1">
        <v>0</v>
      </c>
      <c r="D10" s="1">
        <f t="shared" si="0"/>
        <v>0</v>
      </c>
      <c r="E10" s="34"/>
    </row>
    <row r="11" spans="1:12" x14ac:dyDescent="0.25">
      <c r="A11" s="35"/>
      <c r="B11" s="1">
        <v>55</v>
      </c>
      <c r="C11" s="1">
        <v>1</v>
      </c>
      <c r="D11" s="1">
        <f t="shared" si="0"/>
        <v>1.8181818181818181</v>
      </c>
      <c r="E11" s="35"/>
    </row>
    <row r="12" spans="1:12" x14ac:dyDescent="0.25">
      <c r="A12" s="33" t="s">
        <v>1</v>
      </c>
      <c r="B12" s="1">
        <v>49</v>
      </c>
      <c r="C12" s="1">
        <v>0</v>
      </c>
      <c r="D12" s="1">
        <f t="shared" si="0"/>
        <v>0</v>
      </c>
      <c r="E12" s="33">
        <f>AVERAGE(D12:D16)</f>
        <v>0.39215686274509803</v>
      </c>
    </row>
    <row r="13" spans="1:12" x14ac:dyDescent="0.25">
      <c r="A13" s="34"/>
      <c r="B13" s="1">
        <v>51</v>
      </c>
      <c r="C13" s="1">
        <v>1</v>
      </c>
      <c r="D13" s="1">
        <f t="shared" si="0"/>
        <v>1.9607843137254901</v>
      </c>
      <c r="E13" s="34"/>
    </row>
    <row r="14" spans="1:12" x14ac:dyDescent="0.25">
      <c r="A14" s="34"/>
      <c r="B14" s="1">
        <v>56</v>
      </c>
      <c r="C14" s="1">
        <v>0</v>
      </c>
      <c r="D14" s="1">
        <f t="shared" si="0"/>
        <v>0</v>
      </c>
      <c r="E14" s="34"/>
    </row>
    <row r="15" spans="1:12" x14ac:dyDescent="0.25">
      <c r="A15" s="34"/>
      <c r="B15" s="1">
        <v>56</v>
      </c>
      <c r="C15" s="1">
        <v>0</v>
      </c>
      <c r="D15" s="1">
        <f t="shared" si="0"/>
        <v>0</v>
      </c>
      <c r="E15" s="34"/>
    </row>
    <row r="16" spans="1:12" x14ac:dyDescent="0.25">
      <c r="A16" s="35"/>
      <c r="B16" s="1">
        <v>51</v>
      </c>
      <c r="C16" s="1">
        <v>0</v>
      </c>
      <c r="D16" s="1">
        <f t="shared" si="0"/>
        <v>0</v>
      </c>
      <c r="E16" s="35"/>
    </row>
    <row r="17" spans="1:5" x14ac:dyDescent="0.25">
      <c r="A17" s="33" t="s">
        <v>2</v>
      </c>
      <c r="B17" s="1">
        <v>53</v>
      </c>
      <c r="C17" s="1">
        <v>2</v>
      </c>
      <c r="D17" s="1">
        <f t="shared" si="0"/>
        <v>3.7735849056603774</v>
      </c>
      <c r="E17" s="33">
        <f>AVERAGE(D17:D21)</f>
        <v>1.7730024054827187</v>
      </c>
    </row>
    <row r="18" spans="1:5" x14ac:dyDescent="0.25">
      <c r="A18" s="34"/>
      <c r="B18" s="1">
        <v>58</v>
      </c>
      <c r="C18" s="1">
        <v>1</v>
      </c>
      <c r="D18" s="1">
        <f t="shared" si="0"/>
        <v>1.7241379310344827</v>
      </c>
      <c r="E18" s="34"/>
    </row>
    <row r="19" spans="1:5" x14ac:dyDescent="0.25">
      <c r="A19" s="34"/>
      <c r="B19" s="1">
        <v>50</v>
      </c>
      <c r="C19" s="1">
        <v>0</v>
      </c>
      <c r="D19" s="1">
        <f t="shared" si="0"/>
        <v>0</v>
      </c>
      <c r="E19" s="34"/>
    </row>
    <row r="20" spans="1:5" x14ac:dyDescent="0.25">
      <c r="A20" s="34"/>
      <c r="B20" s="1">
        <v>62</v>
      </c>
      <c r="C20" s="1">
        <v>1</v>
      </c>
      <c r="D20" s="1">
        <f t="shared" si="0"/>
        <v>1.6129032258064515</v>
      </c>
      <c r="E20" s="34"/>
    </row>
    <row r="21" spans="1:5" x14ac:dyDescent="0.25">
      <c r="A21" s="35"/>
      <c r="B21" s="1">
        <v>57</v>
      </c>
      <c r="C21" s="1">
        <v>1</v>
      </c>
      <c r="D21" s="1">
        <f t="shared" si="0"/>
        <v>1.7543859649122806</v>
      </c>
      <c r="E21" s="35"/>
    </row>
    <row r="22" spans="1:5" ht="17" customHeight="1" x14ac:dyDescent="0.25">
      <c r="A22" s="33" t="s">
        <v>46</v>
      </c>
      <c r="B22" s="1">
        <v>57</v>
      </c>
      <c r="C22" s="1">
        <v>0</v>
      </c>
      <c r="D22" s="1">
        <f t="shared" si="0"/>
        <v>0</v>
      </c>
      <c r="E22" s="33">
        <f>AVERAGE(D22:D24)</f>
        <v>0</v>
      </c>
    </row>
    <row r="23" spans="1:5" x14ac:dyDescent="0.25">
      <c r="A23" s="34"/>
      <c r="B23" s="1">
        <v>60</v>
      </c>
      <c r="C23" s="1">
        <v>0</v>
      </c>
      <c r="D23" s="1">
        <f t="shared" si="0"/>
        <v>0</v>
      </c>
      <c r="E23" s="34"/>
    </row>
    <row r="24" spans="1:5" x14ac:dyDescent="0.25">
      <c r="A24" s="35"/>
      <c r="B24" s="1">
        <v>51</v>
      </c>
      <c r="C24" s="1">
        <v>0</v>
      </c>
      <c r="D24" s="1">
        <f t="shared" si="0"/>
        <v>0</v>
      </c>
      <c r="E24" s="35"/>
    </row>
    <row r="25" spans="1:5" ht="17" customHeight="1" x14ac:dyDescent="0.25">
      <c r="A25" s="33" t="s">
        <v>49</v>
      </c>
      <c r="B25" s="1">
        <v>47</v>
      </c>
      <c r="C25" s="1">
        <v>2</v>
      </c>
      <c r="D25" s="1">
        <f t="shared" si="0"/>
        <v>4.2553191489361701</v>
      </c>
      <c r="E25" s="33">
        <f>AVERAGE(D25:D28)</f>
        <v>1.0638297872340425</v>
      </c>
    </row>
    <row r="26" spans="1:5" x14ac:dyDescent="0.25">
      <c r="A26" s="34"/>
      <c r="B26" s="1">
        <v>46</v>
      </c>
      <c r="C26" s="1">
        <v>0</v>
      </c>
      <c r="D26" s="1">
        <f t="shared" si="0"/>
        <v>0</v>
      </c>
      <c r="E26" s="34"/>
    </row>
    <row r="27" spans="1:5" x14ac:dyDescent="0.25">
      <c r="A27" s="34"/>
      <c r="B27" s="1">
        <v>38</v>
      </c>
      <c r="C27" s="1">
        <v>0</v>
      </c>
      <c r="D27" s="1">
        <f t="shared" si="0"/>
        <v>0</v>
      </c>
      <c r="E27" s="34"/>
    </row>
    <row r="28" spans="1:5" x14ac:dyDescent="0.25">
      <c r="A28" s="35"/>
      <c r="B28" s="1">
        <v>35</v>
      </c>
      <c r="C28" s="1">
        <v>0</v>
      </c>
      <c r="D28" s="1">
        <f t="shared" si="0"/>
        <v>0</v>
      </c>
      <c r="E28" s="35"/>
    </row>
    <row r="29" spans="1:5" ht="17" customHeight="1" x14ac:dyDescent="0.25">
      <c r="A29" s="33" t="s">
        <v>48</v>
      </c>
      <c r="B29" s="1">
        <v>46</v>
      </c>
      <c r="C29" s="1">
        <v>0</v>
      </c>
      <c r="D29" s="1">
        <f t="shared" si="0"/>
        <v>0</v>
      </c>
      <c r="E29" s="33">
        <f>AVERAGE(D29:D31)</f>
        <v>0</v>
      </c>
    </row>
    <row r="30" spans="1:5" x14ac:dyDescent="0.25">
      <c r="A30" s="34"/>
      <c r="B30" s="1">
        <v>43</v>
      </c>
      <c r="C30" s="1">
        <v>0</v>
      </c>
      <c r="D30" s="1">
        <f t="shared" si="0"/>
        <v>0</v>
      </c>
      <c r="E30" s="34"/>
    </row>
    <row r="31" spans="1:5" x14ac:dyDescent="0.25">
      <c r="A31" s="35"/>
      <c r="B31" s="1">
        <v>48</v>
      </c>
      <c r="C31" s="1">
        <v>0</v>
      </c>
      <c r="D31" s="1">
        <f t="shared" si="0"/>
        <v>0</v>
      </c>
      <c r="E31" s="35"/>
    </row>
    <row r="32" spans="1:5" ht="17" customHeight="1" x14ac:dyDescent="0.25">
      <c r="A32" s="33" t="s">
        <v>47</v>
      </c>
      <c r="B32" s="1">
        <v>45</v>
      </c>
      <c r="C32" s="1">
        <v>0</v>
      </c>
      <c r="D32" s="1">
        <f t="shared" si="0"/>
        <v>0</v>
      </c>
      <c r="E32" s="33">
        <f>AVERAGE(D32:D36)</f>
        <v>0.99033816425120769</v>
      </c>
    </row>
    <row r="33" spans="1:5" x14ac:dyDescent="0.25">
      <c r="A33" s="34"/>
      <c r="B33" s="1">
        <v>59</v>
      </c>
      <c r="C33" s="1">
        <v>0</v>
      </c>
      <c r="D33" s="1">
        <f t="shared" si="0"/>
        <v>0</v>
      </c>
      <c r="E33" s="34"/>
    </row>
    <row r="34" spans="1:5" x14ac:dyDescent="0.25">
      <c r="A34" s="34"/>
      <c r="B34" s="1">
        <v>72</v>
      </c>
      <c r="C34" s="1">
        <v>2</v>
      </c>
      <c r="D34" s="1">
        <f t="shared" si="0"/>
        <v>2.7777777777777777</v>
      </c>
      <c r="E34" s="34"/>
    </row>
    <row r="35" spans="1:5" x14ac:dyDescent="0.25">
      <c r="A35" s="34"/>
      <c r="B35" s="1">
        <v>46</v>
      </c>
      <c r="C35" s="1">
        <v>1</v>
      </c>
      <c r="D35" s="1">
        <f t="shared" si="0"/>
        <v>2.1739130434782608</v>
      </c>
      <c r="E35" s="34"/>
    </row>
    <row r="36" spans="1:5" x14ac:dyDescent="0.25">
      <c r="A36" s="35"/>
      <c r="B36" s="1">
        <v>55</v>
      </c>
      <c r="C36" s="1">
        <v>0</v>
      </c>
      <c r="D36" s="1">
        <f t="shared" si="0"/>
        <v>0</v>
      </c>
      <c r="E36" s="35"/>
    </row>
    <row r="37" spans="1:5" x14ac:dyDescent="0.25">
      <c r="A37" s="33" t="s">
        <v>22</v>
      </c>
      <c r="B37" s="1">
        <v>39</v>
      </c>
      <c r="C37" s="1">
        <v>8</v>
      </c>
      <c r="D37" s="1">
        <f t="shared" si="0"/>
        <v>20.512820512820511</v>
      </c>
      <c r="E37" s="33">
        <f>AVERAGE(D37:D40)</f>
        <v>28.120530263387405</v>
      </c>
    </row>
    <row r="38" spans="1:5" x14ac:dyDescent="0.25">
      <c r="A38" s="34"/>
      <c r="B38" s="1">
        <v>49</v>
      </c>
      <c r="C38" s="1">
        <v>16</v>
      </c>
      <c r="D38" s="1">
        <f t="shared" si="0"/>
        <v>32.653061224489797</v>
      </c>
      <c r="E38" s="34"/>
    </row>
    <row r="39" spans="1:5" x14ac:dyDescent="0.25">
      <c r="A39" s="34"/>
      <c r="B39" s="1">
        <v>45</v>
      </c>
      <c r="C39" s="1">
        <v>14</v>
      </c>
      <c r="D39" s="1">
        <f t="shared" si="0"/>
        <v>31.111111111111111</v>
      </c>
      <c r="E39" s="34"/>
    </row>
    <row r="40" spans="1:5" x14ac:dyDescent="0.25">
      <c r="A40" s="35"/>
      <c r="B40" s="1">
        <v>39</v>
      </c>
      <c r="C40" s="1">
        <v>11</v>
      </c>
      <c r="D40" s="1">
        <f t="shared" si="0"/>
        <v>28.205128205128204</v>
      </c>
      <c r="E40" s="35"/>
    </row>
    <row r="41" spans="1:5" x14ac:dyDescent="0.25">
      <c r="A41" s="33" t="s">
        <v>23</v>
      </c>
      <c r="B41" s="1">
        <v>41</v>
      </c>
      <c r="C41" s="1">
        <v>13</v>
      </c>
      <c r="D41" s="1">
        <f t="shared" si="0"/>
        <v>31.707317073170731</v>
      </c>
      <c r="E41" s="33">
        <f>AVERAGE(D41:D45)</f>
        <v>33.008683791156855</v>
      </c>
    </row>
    <row r="42" spans="1:5" x14ac:dyDescent="0.25">
      <c r="A42" s="34"/>
      <c r="B42" s="1">
        <v>42</v>
      </c>
      <c r="C42" s="1">
        <v>13</v>
      </c>
      <c r="D42" s="1">
        <f t="shared" si="0"/>
        <v>30.952380952380953</v>
      </c>
      <c r="E42" s="34"/>
    </row>
    <row r="43" spans="1:5" x14ac:dyDescent="0.25">
      <c r="A43" s="34"/>
      <c r="B43" s="1">
        <v>40</v>
      </c>
      <c r="C43" s="1">
        <v>11</v>
      </c>
      <c r="D43" s="1">
        <f t="shared" si="0"/>
        <v>27.500000000000004</v>
      </c>
      <c r="E43" s="34"/>
    </row>
    <row r="44" spans="1:5" x14ac:dyDescent="0.25">
      <c r="A44" s="34"/>
      <c r="B44" s="1">
        <v>43</v>
      </c>
      <c r="C44" s="1">
        <v>15</v>
      </c>
      <c r="D44" s="1">
        <f t="shared" si="0"/>
        <v>34.883720930232556</v>
      </c>
      <c r="E44" s="34"/>
    </row>
    <row r="45" spans="1:5" x14ac:dyDescent="0.25">
      <c r="A45" s="35"/>
      <c r="B45" s="1">
        <v>40</v>
      </c>
      <c r="C45" s="1">
        <v>16</v>
      </c>
      <c r="D45" s="1">
        <f t="shared" si="0"/>
        <v>40</v>
      </c>
      <c r="E45" s="35"/>
    </row>
    <row r="46" spans="1:5" x14ac:dyDescent="0.25">
      <c r="A46" s="33" t="s">
        <v>24</v>
      </c>
      <c r="B46" s="1">
        <v>46</v>
      </c>
      <c r="C46" s="1">
        <v>17</v>
      </c>
      <c r="D46" s="1">
        <f t="shared" si="0"/>
        <v>36.95652173913043</v>
      </c>
      <c r="E46" s="33">
        <f>AVERAGE(D46:D50)</f>
        <v>35.892832483500563</v>
      </c>
    </row>
    <row r="47" spans="1:5" x14ac:dyDescent="0.25">
      <c r="A47" s="34"/>
      <c r="B47" s="1">
        <v>41</v>
      </c>
      <c r="C47" s="1">
        <v>17</v>
      </c>
      <c r="D47" s="1">
        <f t="shared" si="0"/>
        <v>41.463414634146339</v>
      </c>
      <c r="E47" s="34"/>
    </row>
    <row r="48" spans="1:5" x14ac:dyDescent="0.25">
      <c r="A48" s="34"/>
      <c r="B48" s="1">
        <v>44</v>
      </c>
      <c r="C48" s="1">
        <v>13</v>
      </c>
      <c r="D48" s="1">
        <f t="shared" si="0"/>
        <v>29.545454545454547</v>
      </c>
      <c r="E48" s="34"/>
    </row>
    <row r="49" spans="1:5" x14ac:dyDescent="0.25">
      <c r="A49" s="34"/>
      <c r="B49" s="1">
        <v>33</v>
      </c>
      <c r="C49" s="1">
        <v>12</v>
      </c>
      <c r="D49" s="1">
        <f t="shared" si="0"/>
        <v>36.363636363636367</v>
      </c>
      <c r="E49" s="34"/>
    </row>
    <row r="50" spans="1:5" x14ac:dyDescent="0.25">
      <c r="A50" s="35"/>
      <c r="B50" s="1">
        <v>37</v>
      </c>
      <c r="C50" s="1">
        <v>13</v>
      </c>
      <c r="D50" s="1">
        <f t="shared" si="0"/>
        <v>35.135135135135137</v>
      </c>
      <c r="E50" s="35"/>
    </row>
    <row r="51" spans="1:5" x14ac:dyDescent="0.25">
      <c r="A51" s="33" t="s">
        <v>25</v>
      </c>
      <c r="B51" s="1">
        <v>32</v>
      </c>
      <c r="C51" s="1">
        <v>11</v>
      </c>
      <c r="D51" s="1">
        <f t="shared" si="0"/>
        <v>34.375</v>
      </c>
      <c r="E51" s="33">
        <f>AVERAGE(D51:D55)</f>
        <v>34.349439775910369</v>
      </c>
    </row>
    <row r="52" spans="1:5" x14ac:dyDescent="0.25">
      <c r="A52" s="34"/>
      <c r="B52" s="1">
        <v>34</v>
      </c>
      <c r="C52" s="1">
        <v>13</v>
      </c>
      <c r="D52" s="1">
        <f t="shared" si="0"/>
        <v>38.235294117647058</v>
      </c>
      <c r="E52" s="34"/>
    </row>
    <row r="53" spans="1:5" x14ac:dyDescent="0.25">
      <c r="A53" s="34"/>
      <c r="B53" s="1">
        <v>35</v>
      </c>
      <c r="C53" s="1">
        <v>11</v>
      </c>
      <c r="D53" s="1">
        <f t="shared" si="0"/>
        <v>31.428571428571427</v>
      </c>
      <c r="E53" s="34"/>
    </row>
    <row r="54" spans="1:5" x14ac:dyDescent="0.25">
      <c r="A54" s="34"/>
      <c r="B54" s="1">
        <v>39</v>
      </c>
      <c r="C54" s="1">
        <v>13</v>
      </c>
      <c r="D54" s="1">
        <f t="shared" si="0"/>
        <v>33.333333333333329</v>
      </c>
      <c r="E54" s="34"/>
    </row>
    <row r="55" spans="1:5" x14ac:dyDescent="0.25">
      <c r="A55" s="35"/>
      <c r="B55" s="1">
        <v>32</v>
      </c>
      <c r="C55" s="1">
        <v>11</v>
      </c>
      <c r="D55" s="1">
        <f t="shared" si="0"/>
        <v>34.375</v>
      </c>
      <c r="E55" s="35"/>
    </row>
    <row r="56" spans="1:5" ht="17" customHeight="1" x14ac:dyDescent="0.25">
      <c r="A56" s="33" t="s">
        <v>50</v>
      </c>
      <c r="B56" s="1">
        <v>11</v>
      </c>
      <c r="C56" s="1">
        <v>6</v>
      </c>
      <c r="D56" s="1">
        <f t="shared" si="0"/>
        <v>54.54545454545454</v>
      </c>
      <c r="E56" s="33">
        <f>AVERAGE(D56:D60)</f>
        <v>41.25593503088966</v>
      </c>
    </row>
    <row r="57" spans="1:5" x14ac:dyDescent="0.25">
      <c r="A57" s="34"/>
      <c r="B57" s="1">
        <v>29</v>
      </c>
      <c r="C57" s="1">
        <v>10</v>
      </c>
      <c r="D57" s="1">
        <f t="shared" si="0"/>
        <v>34.482758620689658</v>
      </c>
      <c r="E57" s="34"/>
    </row>
    <row r="58" spans="1:5" x14ac:dyDescent="0.25">
      <c r="A58" s="34"/>
      <c r="B58" s="1">
        <v>33</v>
      </c>
      <c r="C58" s="1">
        <v>11</v>
      </c>
      <c r="D58" s="1">
        <f t="shared" si="0"/>
        <v>33.333333333333329</v>
      </c>
      <c r="E58" s="34"/>
    </row>
    <row r="59" spans="1:5" x14ac:dyDescent="0.25">
      <c r="A59" s="34"/>
      <c r="B59" s="1">
        <v>27</v>
      </c>
      <c r="C59" s="1">
        <v>12</v>
      </c>
      <c r="D59" s="1">
        <f t="shared" si="0"/>
        <v>44.444444444444443</v>
      </c>
      <c r="E59" s="34"/>
    </row>
    <row r="60" spans="1:5" x14ac:dyDescent="0.25">
      <c r="A60" s="35"/>
      <c r="B60" s="1">
        <v>38</v>
      </c>
      <c r="C60" s="1">
        <v>15</v>
      </c>
      <c r="D60" s="1">
        <f t="shared" si="0"/>
        <v>39.473684210526315</v>
      </c>
      <c r="E60" s="35"/>
    </row>
    <row r="61" spans="1:5" ht="17" customHeight="1" x14ac:dyDescent="0.25">
      <c r="A61" s="33" t="s">
        <v>51</v>
      </c>
      <c r="B61" s="1">
        <v>28</v>
      </c>
      <c r="C61" s="1">
        <v>12</v>
      </c>
      <c r="D61" s="1">
        <f t="shared" si="0"/>
        <v>42.857142857142854</v>
      </c>
      <c r="E61" s="33">
        <f>AVERAGE(D61:D66)</f>
        <v>42.336513535124759</v>
      </c>
    </row>
    <row r="62" spans="1:5" x14ac:dyDescent="0.25">
      <c r="A62" s="34"/>
      <c r="B62" s="1">
        <v>23</v>
      </c>
      <c r="C62" s="1">
        <v>10</v>
      </c>
      <c r="D62" s="1">
        <f t="shared" si="0"/>
        <v>43.478260869565219</v>
      </c>
      <c r="E62" s="34"/>
    </row>
    <row r="63" spans="1:5" x14ac:dyDescent="0.25">
      <c r="A63" s="34"/>
      <c r="B63" s="1">
        <v>39</v>
      </c>
      <c r="C63" s="1">
        <v>17</v>
      </c>
      <c r="D63" s="1">
        <f t="shared" si="0"/>
        <v>43.589743589743591</v>
      </c>
      <c r="E63" s="34"/>
    </row>
    <row r="64" spans="1:5" x14ac:dyDescent="0.25">
      <c r="A64" s="34"/>
      <c r="B64" s="1">
        <v>29</v>
      </c>
      <c r="C64" s="1">
        <v>13</v>
      </c>
      <c r="D64" s="1">
        <f t="shared" si="0"/>
        <v>44.827586206896555</v>
      </c>
      <c r="E64" s="34"/>
    </row>
    <row r="65" spans="1:5" x14ac:dyDescent="0.25">
      <c r="A65" s="34"/>
      <c r="B65" s="1">
        <v>33</v>
      </c>
      <c r="C65" s="1">
        <v>14</v>
      </c>
      <c r="D65" s="1">
        <f t="shared" si="0"/>
        <v>42.424242424242422</v>
      </c>
      <c r="E65" s="34"/>
    </row>
    <row r="66" spans="1:5" x14ac:dyDescent="0.25">
      <c r="A66" s="35"/>
      <c r="B66" s="1">
        <v>38</v>
      </c>
      <c r="C66" s="1">
        <v>14</v>
      </c>
      <c r="D66" s="1">
        <f t="shared" si="0"/>
        <v>36.84210526315789</v>
      </c>
      <c r="E66" s="35"/>
    </row>
    <row r="67" spans="1:5" ht="17" customHeight="1" x14ac:dyDescent="0.25">
      <c r="A67" s="33" t="s">
        <v>52</v>
      </c>
      <c r="B67" s="1">
        <v>45</v>
      </c>
      <c r="C67" s="1">
        <v>15</v>
      </c>
      <c r="D67" s="1">
        <f t="shared" ref="D67:D116" si="1">C67/B67*100</f>
        <v>33.333333333333329</v>
      </c>
      <c r="E67" s="33">
        <f>AVERAGE(D67:D71)</f>
        <v>38.641122470909707</v>
      </c>
    </row>
    <row r="68" spans="1:5" x14ac:dyDescent="0.25">
      <c r="A68" s="34"/>
      <c r="B68" s="1">
        <v>47</v>
      </c>
      <c r="C68" s="1">
        <v>16</v>
      </c>
      <c r="D68" s="1">
        <f t="shared" si="1"/>
        <v>34.042553191489361</v>
      </c>
      <c r="E68" s="34"/>
    </row>
    <row r="69" spans="1:5" x14ac:dyDescent="0.25">
      <c r="A69" s="34"/>
      <c r="B69" s="1">
        <v>42</v>
      </c>
      <c r="C69" s="1">
        <v>17</v>
      </c>
      <c r="D69" s="1">
        <f t="shared" si="1"/>
        <v>40.476190476190474</v>
      </c>
      <c r="E69" s="34"/>
    </row>
    <row r="70" spans="1:5" x14ac:dyDescent="0.25">
      <c r="A70" s="34"/>
      <c r="B70" s="1">
        <v>44</v>
      </c>
      <c r="C70" s="1">
        <v>18</v>
      </c>
      <c r="D70" s="1">
        <f t="shared" si="1"/>
        <v>40.909090909090914</v>
      </c>
      <c r="E70" s="34"/>
    </row>
    <row r="71" spans="1:5" x14ac:dyDescent="0.25">
      <c r="A71" s="35"/>
      <c r="B71" s="1">
        <v>36</v>
      </c>
      <c r="C71" s="1">
        <v>16</v>
      </c>
      <c r="D71" s="1">
        <f t="shared" si="1"/>
        <v>44.444444444444443</v>
      </c>
      <c r="E71" s="35"/>
    </row>
    <row r="72" spans="1:5" ht="17" customHeight="1" x14ac:dyDescent="0.25">
      <c r="A72" s="33" t="s">
        <v>53</v>
      </c>
      <c r="B72" s="1">
        <v>23</v>
      </c>
      <c r="C72" s="1">
        <v>9</v>
      </c>
      <c r="D72" s="1">
        <f t="shared" si="1"/>
        <v>39.130434782608695</v>
      </c>
      <c r="E72" s="33">
        <f>AVERAGE(D72:D75)</f>
        <v>39.24780178508307</v>
      </c>
    </row>
    <row r="73" spans="1:5" x14ac:dyDescent="0.25">
      <c r="A73" s="34"/>
      <c r="B73" s="1">
        <v>32</v>
      </c>
      <c r="C73" s="1">
        <v>13</v>
      </c>
      <c r="D73" s="1">
        <f t="shared" si="1"/>
        <v>40.625</v>
      </c>
      <c r="E73" s="34"/>
    </row>
    <row r="74" spans="1:5" x14ac:dyDescent="0.25">
      <c r="A74" s="34"/>
      <c r="B74" s="1">
        <v>45</v>
      </c>
      <c r="C74" s="1">
        <v>15</v>
      </c>
      <c r="D74" s="1">
        <f t="shared" si="1"/>
        <v>33.333333333333329</v>
      </c>
      <c r="E74" s="34"/>
    </row>
    <row r="75" spans="1:5" x14ac:dyDescent="0.25">
      <c r="A75" s="35"/>
      <c r="B75" s="1">
        <v>41</v>
      </c>
      <c r="C75" s="1">
        <v>18</v>
      </c>
      <c r="D75" s="1">
        <f t="shared" si="1"/>
        <v>43.902439024390247</v>
      </c>
      <c r="E75" s="35"/>
    </row>
    <row r="76" spans="1:5" x14ac:dyDescent="0.25">
      <c r="A76" s="33" t="s">
        <v>26</v>
      </c>
      <c r="B76" s="1">
        <v>34</v>
      </c>
      <c r="C76" s="1">
        <v>19</v>
      </c>
      <c r="D76" s="1">
        <f t="shared" si="1"/>
        <v>55.882352941176471</v>
      </c>
      <c r="E76" s="33">
        <f>AVERAGE(D76:D79)</f>
        <v>52.66322892793481</v>
      </c>
    </row>
    <row r="77" spans="1:5" x14ac:dyDescent="0.25">
      <c r="A77" s="34"/>
      <c r="B77" s="1">
        <v>33</v>
      </c>
      <c r="C77" s="1">
        <v>16</v>
      </c>
      <c r="D77" s="1">
        <f t="shared" si="1"/>
        <v>48.484848484848484</v>
      </c>
      <c r="E77" s="34"/>
    </row>
    <row r="78" spans="1:5" x14ac:dyDescent="0.25">
      <c r="A78" s="34"/>
      <c r="B78" s="1">
        <v>25</v>
      </c>
      <c r="C78" s="1">
        <v>13</v>
      </c>
      <c r="D78" s="1">
        <f t="shared" si="1"/>
        <v>52</v>
      </c>
      <c r="E78" s="34"/>
    </row>
    <row r="79" spans="1:5" x14ac:dyDescent="0.25">
      <c r="A79" s="35"/>
      <c r="B79" s="1">
        <v>35</v>
      </c>
      <c r="C79" s="1">
        <v>19</v>
      </c>
      <c r="D79" s="1">
        <f t="shared" si="1"/>
        <v>54.285714285714285</v>
      </c>
      <c r="E79" s="35"/>
    </row>
    <row r="80" spans="1:5" x14ac:dyDescent="0.25">
      <c r="A80" s="33" t="s">
        <v>27</v>
      </c>
      <c r="B80" s="1">
        <v>31</v>
      </c>
      <c r="C80" s="1">
        <v>16</v>
      </c>
      <c r="D80" s="1">
        <f t="shared" si="1"/>
        <v>51.612903225806448</v>
      </c>
      <c r="E80" s="33">
        <f>AVERAGE(D80:D84)</f>
        <v>57.027267087750957</v>
      </c>
    </row>
    <row r="81" spans="1:5" x14ac:dyDescent="0.25">
      <c r="A81" s="34"/>
      <c r="B81" s="1">
        <v>22</v>
      </c>
      <c r="C81" s="1">
        <v>12</v>
      </c>
      <c r="D81" s="1">
        <f t="shared" si="1"/>
        <v>54.54545454545454</v>
      </c>
      <c r="E81" s="34"/>
    </row>
    <row r="82" spans="1:5" x14ac:dyDescent="0.25">
      <c r="A82" s="34"/>
      <c r="B82" s="1">
        <v>31</v>
      </c>
      <c r="C82" s="1">
        <v>18</v>
      </c>
      <c r="D82" s="1">
        <f t="shared" si="1"/>
        <v>58.064516129032263</v>
      </c>
      <c r="E82" s="34"/>
    </row>
    <row r="83" spans="1:5" x14ac:dyDescent="0.25">
      <c r="A83" s="34"/>
      <c r="B83" s="1">
        <v>32</v>
      </c>
      <c r="C83" s="1">
        <v>19</v>
      </c>
      <c r="D83" s="1">
        <f t="shared" si="1"/>
        <v>59.375</v>
      </c>
      <c r="E83" s="34"/>
    </row>
    <row r="84" spans="1:5" x14ac:dyDescent="0.25">
      <c r="A84" s="35"/>
      <c r="B84" s="1">
        <v>26</v>
      </c>
      <c r="C84" s="1">
        <v>16</v>
      </c>
      <c r="D84" s="1">
        <f t="shared" si="1"/>
        <v>61.53846153846154</v>
      </c>
      <c r="E84" s="35"/>
    </row>
    <row r="85" spans="1:5" x14ac:dyDescent="0.25">
      <c r="A85" s="33" t="s">
        <v>28</v>
      </c>
      <c r="B85" s="1">
        <v>33</v>
      </c>
      <c r="C85" s="1">
        <v>19</v>
      </c>
      <c r="D85" s="1">
        <f t="shared" si="1"/>
        <v>57.575757575757578</v>
      </c>
      <c r="E85" s="33">
        <f>AVERAGE(D85:D88)</f>
        <v>60.856490001226838</v>
      </c>
    </row>
    <row r="86" spans="1:5" x14ac:dyDescent="0.25">
      <c r="A86" s="34"/>
      <c r="B86" s="1">
        <v>20</v>
      </c>
      <c r="C86" s="1">
        <v>13</v>
      </c>
      <c r="D86" s="1">
        <f t="shared" si="1"/>
        <v>65</v>
      </c>
      <c r="E86" s="34"/>
    </row>
    <row r="87" spans="1:5" x14ac:dyDescent="0.25">
      <c r="A87" s="34"/>
      <c r="B87" s="1">
        <v>19</v>
      </c>
      <c r="C87" s="1">
        <v>12</v>
      </c>
      <c r="D87" s="1">
        <f t="shared" si="1"/>
        <v>63.157894736842103</v>
      </c>
      <c r="E87" s="34"/>
    </row>
    <row r="88" spans="1:5" x14ac:dyDescent="0.25">
      <c r="A88" s="35"/>
      <c r="B88" s="1">
        <v>26</v>
      </c>
      <c r="C88" s="1">
        <v>15</v>
      </c>
      <c r="D88" s="1">
        <f t="shared" si="1"/>
        <v>57.692307692307686</v>
      </c>
      <c r="E88" s="35"/>
    </row>
    <row r="89" spans="1:5" x14ac:dyDescent="0.25">
      <c r="A89" s="33" t="s">
        <v>29</v>
      </c>
      <c r="B89" s="1">
        <v>29</v>
      </c>
      <c r="C89" s="1">
        <v>18</v>
      </c>
      <c r="D89" s="1">
        <f t="shared" si="1"/>
        <v>62.068965517241381</v>
      </c>
      <c r="E89" s="33">
        <f>AVERAGE(D89:D94)</f>
        <v>58.122938871919217</v>
      </c>
    </row>
    <row r="90" spans="1:5" x14ac:dyDescent="0.25">
      <c r="A90" s="34"/>
      <c r="B90" s="1">
        <v>27</v>
      </c>
      <c r="C90" s="1">
        <v>17</v>
      </c>
      <c r="D90" s="1">
        <f t="shared" si="1"/>
        <v>62.962962962962962</v>
      </c>
      <c r="E90" s="34"/>
    </row>
    <row r="91" spans="1:5" x14ac:dyDescent="0.25">
      <c r="A91" s="34"/>
      <c r="B91" s="1">
        <v>29</v>
      </c>
      <c r="C91" s="1">
        <v>15</v>
      </c>
      <c r="D91" s="1">
        <f t="shared" si="1"/>
        <v>51.724137931034484</v>
      </c>
      <c r="E91" s="34"/>
    </row>
    <row r="92" spans="1:5" x14ac:dyDescent="0.25">
      <c r="A92" s="34"/>
      <c r="B92" s="1">
        <v>35</v>
      </c>
      <c r="C92" s="1">
        <v>19</v>
      </c>
      <c r="D92" s="1">
        <f t="shared" si="1"/>
        <v>54.285714285714285</v>
      </c>
      <c r="E92" s="34"/>
    </row>
    <row r="93" spans="1:5" x14ac:dyDescent="0.25">
      <c r="A93" s="34"/>
      <c r="B93" s="1">
        <v>35</v>
      </c>
      <c r="C93" s="1">
        <v>22</v>
      </c>
      <c r="D93" s="1">
        <f t="shared" si="1"/>
        <v>62.857142857142854</v>
      </c>
      <c r="E93" s="34"/>
    </row>
    <row r="94" spans="1:5" x14ac:dyDescent="0.25">
      <c r="A94" s="35"/>
      <c r="B94" s="1">
        <v>31</v>
      </c>
      <c r="C94" s="1">
        <v>17</v>
      </c>
      <c r="D94" s="1">
        <f t="shared" si="1"/>
        <v>54.838709677419352</v>
      </c>
      <c r="E94" s="35"/>
    </row>
    <row r="95" spans="1:5" ht="17" customHeight="1" x14ac:dyDescent="0.25">
      <c r="A95" s="33" t="s">
        <v>54</v>
      </c>
      <c r="B95" s="1">
        <v>22</v>
      </c>
      <c r="C95" s="1">
        <v>14</v>
      </c>
      <c r="D95" s="1">
        <f t="shared" si="1"/>
        <v>63.636363636363633</v>
      </c>
      <c r="E95" s="33">
        <f>AVERAGE(D95:D100)</f>
        <v>63.972160361612687</v>
      </c>
    </row>
    <row r="96" spans="1:5" x14ac:dyDescent="0.25">
      <c r="A96" s="34"/>
      <c r="B96" s="1">
        <v>29</v>
      </c>
      <c r="C96" s="1">
        <v>21</v>
      </c>
      <c r="D96" s="1">
        <f t="shared" si="1"/>
        <v>72.41379310344827</v>
      </c>
      <c r="E96" s="34"/>
    </row>
    <row r="97" spans="1:5" x14ac:dyDescent="0.25">
      <c r="A97" s="34"/>
      <c r="B97" s="1">
        <v>26</v>
      </c>
      <c r="C97" s="1">
        <v>17</v>
      </c>
      <c r="D97" s="1">
        <f t="shared" si="1"/>
        <v>65.384615384615387</v>
      </c>
      <c r="E97" s="34"/>
    </row>
    <row r="98" spans="1:5" x14ac:dyDescent="0.25">
      <c r="A98" s="34"/>
      <c r="B98" s="1">
        <v>26</v>
      </c>
      <c r="C98" s="1">
        <v>15</v>
      </c>
      <c r="D98" s="1">
        <f t="shared" si="1"/>
        <v>57.692307692307686</v>
      </c>
      <c r="E98" s="34"/>
    </row>
    <row r="99" spans="1:5" x14ac:dyDescent="0.25">
      <c r="A99" s="34"/>
      <c r="B99" s="1">
        <v>20</v>
      </c>
      <c r="C99" s="1">
        <v>12</v>
      </c>
      <c r="D99" s="1">
        <f t="shared" si="1"/>
        <v>60</v>
      </c>
      <c r="E99" s="34"/>
    </row>
    <row r="100" spans="1:5" x14ac:dyDescent="0.25">
      <c r="A100" s="35"/>
      <c r="B100" s="1">
        <v>17</v>
      </c>
      <c r="C100" s="1">
        <v>11</v>
      </c>
      <c r="D100" s="1">
        <f t="shared" si="1"/>
        <v>64.705882352941174</v>
      </c>
      <c r="E100" s="35"/>
    </row>
    <row r="101" spans="1:5" ht="17" customHeight="1" x14ac:dyDescent="0.25">
      <c r="A101" s="33" t="s">
        <v>55</v>
      </c>
      <c r="B101" s="1">
        <v>13</v>
      </c>
      <c r="C101" s="1">
        <v>8</v>
      </c>
      <c r="D101" s="1">
        <f t="shared" si="1"/>
        <v>61.53846153846154</v>
      </c>
      <c r="E101" s="33">
        <f>AVERAGE(D101:D104)</f>
        <v>66.156674208144807</v>
      </c>
    </row>
    <row r="102" spans="1:5" x14ac:dyDescent="0.25">
      <c r="A102" s="34"/>
      <c r="B102" s="1">
        <v>10</v>
      </c>
      <c r="C102" s="1">
        <v>7</v>
      </c>
      <c r="D102" s="1">
        <f t="shared" si="1"/>
        <v>70</v>
      </c>
      <c r="E102" s="34"/>
    </row>
    <row r="103" spans="1:5" x14ac:dyDescent="0.25">
      <c r="A103" s="34"/>
      <c r="B103" s="1">
        <v>17</v>
      </c>
      <c r="C103" s="1">
        <v>12</v>
      </c>
      <c r="D103" s="1">
        <f t="shared" si="1"/>
        <v>70.588235294117652</v>
      </c>
      <c r="E103" s="34"/>
    </row>
    <row r="104" spans="1:5" x14ac:dyDescent="0.25">
      <c r="A104" s="35"/>
      <c r="B104" s="1">
        <v>8</v>
      </c>
      <c r="C104" s="1">
        <v>5</v>
      </c>
      <c r="D104" s="1">
        <f t="shared" si="1"/>
        <v>62.5</v>
      </c>
      <c r="E104" s="35"/>
    </row>
    <row r="105" spans="1:5" ht="17" customHeight="1" x14ac:dyDescent="0.25">
      <c r="A105" s="33" t="s">
        <v>56</v>
      </c>
      <c r="B105" s="1">
        <v>16</v>
      </c>
      <c r="C105" s="1">
        <v>11</v>
      </c>
      <c r="D105" s="1">
        <f t="shared" si="1"/>
        <v>68.75</v>
      </c>
      <c r="E105" s="33">
        <f>AVERAGE(D105:D110)</f>
        <v>63.939916078073971</v>
      </c>
    </row>
    <row r="106" spans="1:5" x14ac:dyDescent="0.25">
      <c r="A106" s="34"/>
      <c r="B106" s="1">
        <v>22</v>
      </c>
      <c r="C106" s="1">
        <v>14</v>
      </c>
      <c r="D106" s="1">
        <f t="shared" si="1"/>
        <v>63.636363636363633</v>
      </c>
      <c r="E106" s="34"/>
    </row>
    <row r="107" spans="1:5" x14ac:dyDescent="0.25">
      <c r="A107" s="34"/>
      <c r="B107" s="1">
        <v>28</v>
      </c>
      <c r="C107" s="1">
        <v>17</v>
      </c>
      <c r="D107" s="1">
        <f t="shared" si="1"/>
        <v>60.714285714285708</v>
      </c>
      <c r="E107" s="34"/>
    </row>
    <row r="108" spans="1:5" x14ac:dyDescent="0.25">
      <c r="A108" s="34"/>
      <c r="B108" s="1">
        <v>19</v>
      </c>
      <c r="C108" s="1">
        <v>12</v>
      </c>
      <c r="D108" s="1">
        <f t="shared" si="1"/>
        <v>63.157894736842103</v>
      </c>
      <c r="E108" s="34"/>
    </row>
    <row r="109" spans="1:5" x14ac:dyDescent="0.25">
      <c r="A109" s="34"/>
      <c r="B109" s="1">
        <v>21</v>
      </c>
      <c r="C109" s="1">
        <v>14</v>
      </c>
      <c r="D109" s="1">
        <f t="shared" si="1"/>
        <v>66.666666666666657</v>
      </c>
      <c r="E109" s="34"/>
    </row>
    <row r="110" spans="1:5" x14ac:dyDescent="0.25">
      <c r="A110" s="35"/>
      <c r="B110" s="1">
        <v>28</v>
      </c>
      <c r="C110" s="1">
        <v>17</v>
      </c>
      <c r="D110" s="1">
        <f t="shared" si="1"/>
        <v>60.714285714285708</v>
      </c>
      <c r="E110" s="35"/>
    </row>
    <row r="111" spans="1:5" ht="17" customHeight="1" x14ac:dyDescent="0.25">
      <c r="A111" s="33" t="s">
        <v>57</v>
      </c>
      <c r="B111" s="1">
        <v>30</v>
      </c>
      <c r="C111" s="1">
        <v>19</v>
      </c>
      <c r="D111" s="1">
        <f t="shared" si="1"/>
        <v>63.333333333333329</v>
      </c>
      <c r="E111" s="33">
        <f>AVERAGE(D111:D116)</f>
        <v>64.468811839501498</v>
      </c>
    </row>
    <row r="112" spans="1:5" x14ac:dyDescent="0.25">
      <c r="A112" s="34"/>
      <c r="B112" s="1">
        <v>28</v>
      </c>
      <c r="C112" s="1">
        <v>17</v>
      </c>
      <c r="D112" s="1">
        <f t="shared" si="1"/>
        <v>60.714285714285708</v>
      </c>
      <c r="E112" s="34"/>
    </row>
    <row r="113" spans="1:5" x14ac:dyDescent="0.25">
      <c r="A113" s="34"/>
      <c r="B113" s="1">
        <v>13</v>
      </c>
      <c r="C113" s="1">
        <v>9</v>
      </c>
      <c r="D113" s="1">
        <f t="shared" si="1"/>
        <v>69.230769230769226</v>
      </c>
      <c r="E113" s="34"/>
    </row>
    <row r="114" spans="1:5" x14ac:dyDescent="0.25">
      <c r="A114" s="34"/>
      <c r="B114" s="1">
        <v>40</v>
      </c>
      <c r="C114" s="1">
        <v>25</v>
      </c>
      <c r="D114" s="1">
        <f t="shared" si="1"/>
        <v>62.5</v>
      </c>
      <c r="E114" s="34"/>
    </row>
    <row r="115" spans="1:5" x14ac:dyDescent="0.25">
      <c r="A115" s="34"/>
      <c r="B115" s="1">
        <v>29</v>
      </c>
      <c r="C115" s="1">
        <v>20</v>
      </c>
      <c r="D115" s="1">
        <f t="shared" si="1"/>
        <v>68.965517241379317</v>
      </c>
      <c r="E115" s="34"/>
    </row>
    <row r="116" spans="1:5" x14ac:dyDescent="0.25">
      <c r="A116" s="35"/>
      <c r="B116" s="1">
        <v>29</v>
      </c>
      <c r="C116" s="1">
        <v>18</v>
      </c>
      <c r="D116" s="1">
        <f t="shared" si="1"/>
        <v>62.068965517241381</v>
      </c>
      <c r="E116" s="35"/>
    </row>
  </sheetData>
  <mergeCells count="48">
    <mergeCell ref="A101:A104"/>
    <mergeCell ref="E101:E104"/>
    <mergeCell ref="A105:A110"/>
    <mergeCell ref="E105:E110"/>
    <mergeCell ref="A111:A116"/>
    <mergeCell ref="E111:E116"/>
    <mergeCell ref="A85:A88"/>
    <mergeCell ref="E85:E88"/>
    <mergeCell ref="A89:A94"/>
    <mergeCell ref="E89:E94"/>
    <mergeCell ref="A95:A100"/>
    <mergeCell ref="E95:E100"/>
    <mergeCell ref="A72:A75"/>
    <mergeCell ref="E72:E75"/>
    <mergeCell ref="A76:A79"/>
    <mergeCell ref="E76:E79"/>
    <mergeCell ref="A80:A84"/>
    <mergeCell ref="E80:E84"/>
    <mergeCell ref="A56:A60"/>
    <mergeCell ref="E56:E60"/>
    <mergeCell ref="A61:A66"/>
    <mergeCell ref="E61:E66"/>
    <mergeCell ref="A67:A71"/>
    <mergeCell ref="E67:E71"/>
    <mergeCell ref="A41:A45"/>
    <mergeCell ref="E41:E45"/>
    <mergeCell ref="A46:A50"/>
    <mergeCell ref="E46:E50"/>
    <mergeCell ref="A51:A55"/>
    <mergeCell ref="E51:E55"/>
    <mergeCell ref="A29:A31"/>
    <mergeCell ref="E29:E31"/>
    <mergeCell ref="A32:A36"/>
    <mergeCell ref="E32:E36"/>
    <mergeCell ref="A37:A40"/>
    <mergeCell ref="E37:E40"/>
    <mergeCell ref="A17:A21"/>
    <mergeCell ref="E17:E21"/>
    <mergeCell ref="A22:A24"/>
    <mergeCell ref="E22:E24"/>
    <mergeCell ref="A25:A28"/>
    <mergeCell ref="E25:E28"/>
    <mergeCell ref="A2:A6"/>
    <mergeCell ref="E2:E6"/>
    <mergeCell ref="A7:A11"/>
    <mergeCell ref="E7:E11"/>
    <mergeCell ref="A12:A16"/>
    <mergeCell ref="E12:E16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5D</vt:lpstr>
      <vt:lpstr>Figure 5E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2026-05-14T05:05:57Z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