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oshi/Desktop/Panx_lysolipids/eLife/Source_data/"/>
    </mc:Choice>
  </mc:AlternateContent>
  <xr:revisionPtr revIDLastSave="0" documentId="13_ncr:1_{07597886-A21E-6A46-805C-F08D2EFF2795}" xr6:coauthVersionLast="47" xr6:coauthVersionMax="47" xr10:uidLastSave="{00000000-0000-0000-0000-000000000000}"/>
  <bookViews>
    <workbookView xWindow="15840" yWindow="4060" windowWidth="34920" windowHeight="19540" xr2:uid="{A81A56B0-5C36-5B4A-85D3-3E777E820141}"/>
  </bookViews>
  <sheets>
    <sheet name="Fig.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5" i="2" l="1"/>
  <c r="AJ15" i="2"/>
  <c r="AI15" i="2"/>
  <c r="AH15" i="2"/>
  <c r="AG15" i="2"/>
  <c r="AF15" i="2"/>
  <c r="AE15" i="2"/>
  <c r="AD15" i="2"/>
  <c r="AC15" i="2"/>
  <c r="AB15" i="2"/>
  <c r="AA15" i="2"/>
  <c r="Z15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W18" i="2"/>
  <c r="V18" i="2"/>
  <c r="U18" i="2"/>
  <c r="T18" i="2"/>
  <c r="S18" i="2"/>
  <c r="R18" i="2"/>
  <c r="Q18" i="2"/>
  <c r="P18" i="2"/>
  <c r="O18" i="2"/>
  <c r="N18" i="2"/>
  <c r="M18" i="2"/>
  <c r="L18" i="2"/>
  <c r="W17" i="2"/>
  <c r="V17" i="2"/>
  <c r="U17" i="2"/>
  <c r="T17" i="2"/>
  <c r="S17" i="2"/>
  <c r="R17" i="2"/>
  <c r="Q17" i="2"/>
  <c r="P17" i="2"/>
  <c r="O17" i="2"/>
  <c r="N17" i="2"/>
  <c r="M17" i="2"/>
  <c r="L17" i="2"/>
  <c r="I15" i="2"/>
  <c r="H15" i="2"/>
  <c r="G15" i="2"/>
  <c r="I14" i="2"/>
  <c r="H14" i="2"/>
  <c r="G14" i="2"/>
</calcChain>
</file>

<file path=xl/sharedStrings.xml><?xml version="1.0" encoding="utf-8"?>
<sst xmlns="http://schemas.openxmlformats.org/spreadsheetml/2006/main" count="46" uniqueCount="26">
  <si>
    <t>SEM</t>
  </si>
  <si>
    <t>Panx1</t>
  </si>
  <si>
    <t>Panx2</t>
  </si>
  <si>
    <t>Trial number</t>
  </si>
  <si>
    <t>Vct</t>
  </si>
  <si>
    <t>Panx1 +CBX</t>
  </si>
  <si>
    <t>Panx2 +CBX</t>
  </si>
  <si>
    <t>Panx1 Initial rates with 60 uM lysophospholipids (GnTI- cells; vector control subtracted)</t>
  </si>
  <si>
    <t>ND</t>
  </si>
  <si>
    <t>LPC12:0</t>
  </si>
  <si>
    <t>LPC14:0</t>
  </si>
  <si>
    <t>LPC16:0</t>
  </si>
  <si>
    <t>LPC18:0</t>
  </si>
  <si>
    <t>LPC20:0</t>
  </si>
  <si>
    <t>LPC2-16:0</t>
  </si>
  <si>
    <t>LPC18:1</t>
  </si>
  <si>
    <t>LPA16:0</t>
  </si>
  <si>
    <t>LPI16:0</t>
  </si>
  <si>
    <t>LPE16:0</t>
  </si>
  <si>
    <t>SPC18:1</t>
  </si>
  <si>
    <t>Mean</t>
  </si>
  <si>
    <t>Panx2 Initial rates with 60 uM lysophospholipids (HEK cells; vector control subtracted)</t>
  </si>
  <si>
    <t>Fig. 2C</t>
  </si>
  <si>
    <t>Fig. 2E</t>
  </si>
  <si>
    <t>Fig. 2F</t>
  </si>
  <si>
    <t>Fig. 2G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</si>
</sst>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08285"/>
        <bgColor indexed="64"/>
      </patternFill>
    </fill>
    <fill>
      <patternFill patternType="solid">
        <fgColor rgb="FFBF1D2D"/>
        <bgColor indexed="64"/>
      </patternFill>
    </fill>
    <fill>
      <patternFill patternType="solid">
        <fgColor rgb="FF808285"/>
        <bgColor rgb="FF000000"/>
      </patternFill>
    </fill>
    <fill>
      <patternFill patternType="solid">
        <fgColor rgb="FFBF1D2D"/>
        <bgColor rgb="FF000000"/>
      </patternFill>
    </fill>
    <fill>
      <patternFill patternType="solid">
        <fgColor rgb="FFF7921F"/>
        <bgColor rgb="FF000000"/>
      </patternFill>
    </fill>
    <fill>
      <patternFill patternType="solid">
        <fgColor rgb="FF2876BD"/>
        <bgColor indexed="64"/>
      </patternFill>
    </fill>
    <fill>
      <patternFill patternType="solid">
        <fgColor rgb="FFF7921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2" fillId="0" borderId="1" xfId="0" applyFont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3" fillId="0" borderId="0" xfId="0" applyFont="1" applyAlignment="1">
      <alignment horizontal="right" vertical="center"/>
    </xf>
    <xf numFmtId="0" fontId="3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1" fillId="3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7D08F-29A8-144E-861B-5D596EB345ED}">
  <dimension ref="A1:AK21"/>
  <sheetViews>
    <sheetView tabSelected="1" workbookViewId="0">
      <selection activeCell="Y1" sqref="Y1"/>
    </sheetView>
  </sheetViews>
  <sheetFormatPr baseColWidth="10" defaultRowHeight="16" x14ac:dyDescent="0.2"/>
  <sheetData>
    <row r="1" spans="1:37" x14ac:dyDescent="0.2">
      <c r="A1" s="1" t="s">
        <v>22</v>
      </c>
      <c r="F1" s="1" t="s">
        <v>23</v>
      </c>
      <c r="K1" s="1" t="s">
        <v>24</v>
      </c>
      <c r="Y1" s="1" t="s">
        <v>25</v>
      </c>
    </row>
    <row r="2" spans="1:37" x14ac:dyDescent="0.2">
      <c r="A2" s="1"/>
    </row>
    <row r="3" spans="1:37" x14ac:dyDescent="0.2">
      <c r="A3" s="4" t="s">
        <v>3</v>
      </c>
      <c r="B3" s="5" t="s">
        <v>4</v>
      </c>
      <c r="C3" s="6" t="s">
        <v>1</v>
      </c>
      <c r="D3" s="7" t="s">
        <v>5</v>
      </c>
      <c r="F3" s="10" t="s">
        <v>3</v>
      </c>
      <c r="G3" s="11" t="s">
        <v>4</v>
      </c>
      <c r="H3" s="12" t="s">
        <v>2</v>
      </c>
      <c r="I3" s="13" t="s">
        <v>6</v>
      </c>
      <c r="L3" s="14" t="s">
        <v>7</v>
      </c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Z3" s="15" t="s">
        <v>21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37" x14ac:dyDescent="0.2">
      <c r="A4" s="2">
        <v>1</v>
      </c>
      <c r="B4">
        <v>6.1539999999999997E-3</v>
      </c>
      <c r="C4">
        <v>5.4679999999999999E-2</v>
      </c>
      <c r="D4">
        <v>2.0004312999999999E-2</v>
      </c>
      <c r="F4" s="3">
        <v>1</v>
      </c>
      <c r="G4">
        <v>1.8650570529533974E-2</v>
      </c>
      <c r="H4">
        <v>7.5055651740654594E-2</v>
      </c>
      <c r="I4">
        <v>4.557985685398952E-2</v>
      </c>
      <c r="L4" s="1" t="s">
        <v>8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13</v>
      </c>
      <c r="R4" s="1" t="s">
        <v>14</v>
      </c>
      <c r="S4" s="1" t="s">
        <v>15</v>
      </c>
      <c r="T4" s="1" t="s">
        <v>16</v>
      </c>
      <c r="U4" s="1" t="s">
        <v>17</v>
      </c>
      <c r="V4" s="1" t="s">
        <v>18</v>
      </c>
      <c r="W4" s="1" t="s">
        <v>19</v>
      </c>
      <c r="Z4" s="1" t="s">
        <v>8</v>
      </c>
      <c r="AA4" s="1" t="s">
        <v>9</v>
      </c>
      <c r="AB4" s="1" t="s">
        <v>10</v>
      </c>
      <c r="AC4" s="1" t="s">
        <v>11</v>
      </c>
      <c r="AD4" s="1" t="s">
        <v>12</v>
      </c>
      <c r="AE4" s="1" t="s">
        <v>13</v>
      </c>
      <c r="AF4" s="1" t="s">
        <v>14</v>
      </c>
      <c r="AG4" s="1" t="s">
        <v>15</v>
      </c>
      <c r="AH4" s="1" t="s">
        <v>16</v>
      </c>
      <c r="AI4" s="1" t="s">
        <v>17</v>
      </c>
      <c r="AJ4" s="1" t="s">
        <v>18</v>
      </c>
      <c r="AK4" s="1" t="s">
        <v>19</v>
      </c>
    </row>
    <row r="5" spans="1:37" x14ac:dyDescent="0.2">
      <c r="A5" s="8">
        <v>2</v>
      </c>
      <c r="B5" s="9">
        <v>1.2331999999999999E-2</v>
      </c>
      <c r="C5" s="9">
        <v>5.9146999999999998E-2</v>
      </c>
      <c r="D5" s="9">
        <v>2.4938871000000001E-2</v>
      </c>
      <c r="F5" s="3">
        <v>2</v>
      </c>
      <c r="G5">
        <v>1.4472270714253615E-2</v>
      </c>
      <c r="H5">
        <v>3.5032393860101374E-2</v>
      </c>
      <c r="I5">
        <v>7.1271775885143149E-2</v>
      </c>
      <c r="L5">
        <v>1.0135719569953672E-2</v>
      </c>
      <c r="M5">
        <v>1.9890341971109129E-2</v>
      </c>
      <c r="N5">
        <v>8.8866768311039276E-2</v>
      </c>
      <c r="O5">
        <v>7.2817689850640896E-2</v>
      </c>
      <c r="P5">
        <v>6.8908984219067451E-2</v>
      </c>
      <c r="Q5">
        <v>2.2188502486526072E-2</v>
      </c>
      <c r="R5">
        <v>8.5915721447566956E-2</v>
      </c>
      <c r="S5">
        <v>8.9498654039762066E-2</v>
      </c>
      <c r="T5">
        <v>9.5479221000000003E-2</v>
      </c>
      <c r="U5">
        <v>0.12920788808179093</v>
      </c>
      <c r="V5">
        <v>1.0697559596617083E-2</v>
      </c>
      <c r="W5">
        <v>5.4495795209387243E-2</v>
      </c>
      <c r="Z5">
        <v>2.3486E-2</v>
      </c>
      <c r="AA5">
        <v>5.0436308893110002E-3</v>
      </c>
      <c r="AB5">
        <v>5.0393520610235915E-2</v>
      </c>
      <c r="AC5">
        <v>5.3716104329464553E-2</v>
      </c>
      <c r="AD5">
        <v>2.9339532447312678E-2</v>
      </c>
      <c r="AE5">
        <v>2.2358240791443985E-3</v>
      </c>
      <c r="AF5">
        <v>4.9546526442277083E-2</v>
      </c>
      <c r="AG5">
        <v>4.6049869127041759E-2</v>
      </c>
      <c r="AH5">
        <v>2.1471789684478979E-2</v>
      </c>
      <c r="AI5">
        <v>4.7792080640209789E-2</v>
      </c>
      <c r="AJ5">
        <v>9.8092625006350794E-3</v>
      </c>
      <c r="AK5">
        <v>6.441614649904033E-2</v>
      </c>
    </row>
    <row r="6" spans="1:37" x14ac:dyDescent="0.2">
      <c r="A6" s="8">
        <v>3</v>
      </c>
      <c r="B6" s="9">
        <v>1.6972999999999999E-2</v>
      </c>
      <c r="C6" s="9">
        <v>6.2524999999999997E-2</v>
      </c>
      <c r="D6" s="9">
        <v>4.3047650999999999E-2</v>
      </c>
      <c r="F6" s="3">
        <v>3</v>
      </c>
      <c r="G6">
        <v>2.6361727883600087E-2</v>
      </c>
      <c r="H6">
        <v>3.5471932105871781E-2</v>
      </c>
      <c r="I6">
        <v>7.4540410470110827E-2</v>
      </c>
      <c r="L6">
        <v>1.2197414980677763E-2</v>
      </c>
      <c r="M6">
        <v>9.7985279008346877E-3</v>
      </c>
      <c r="N6">
        <v>9.3631917355029709E-2</v>
      </c>
      <c r="O6">
        <v>0.11024272782825731</v>
      </c>
      <c r="P6">
        <v>6.0614115444764138E-2</v>
      </c>
      <c r="Q6">
        <v>1.2665791875853288E-2</v>
      </c>
      <c r="R6">
        <v>8.8174829226317905E-2</v>
      </c>
      <c r="S6">
        <v>8.3556522940141223E-2</v>
      </c>
      <c r="T6">
        <v>7.3572870999999998E-2</v>
      </c>
      <c r="U6">
        <v>8.5352905729886477E-2</v>
      </c>
      <c r="V6">
        <v>1.9826769598354416E-2</v>
      </c>
      <c r="W6">
        <v>6.2368775203815237E-2</v>
      </c>
      <c r="Z6">
        <v>2.6137000000000001E-2</v>
      </c>
      <c r="AA6">
        <v>-7.1330667798281261E-4</v>
      </c>
      <c r="AB6">
        <v>6.4227480222068242E-2</v>
      </c>
      <c r="AC6">
        <v>8.0578123125372658E-2</v>
      </c>
      <c r="AD6">
        <v>4.7018203432107608E-2</v>
      </c>
      <c r="AE6">
        <v>1.015992283059344E-2</v>
      </c>
      <c r="AF6">
        <v>5.93933360077986E-2</v>
      </c>
      <c r="AG6">
        <v>6.3197669487412733E-2</v>
      </c>
      <c r="AH6">
        <v>2.8813115257562177E-2</v>
      </c>
      <c r="AI6">
        <v>4.2379753682236461E-2</v>
      </c>
      <c r="AJ6">
        <v>5.7769618692476302E-3</v>
      </c>
      <c r="AK6">
        <v>4.2052308976658126E-2</v>
      </c>
    </row>
    <row r="7" spans="1:37" x14ac:dyDescent="0.2">
      <c r="A7" s="8">
        <v>4</v>
      </c>
      <c r="B7" s="9">
        <v>8.6599999999999993E-3</v>
      </c>
      <c r="C7" s="9">
        <v>7.1968000000000004E-2</v>
      </c>
      <c r="D7" s="9">
        <v>4.7532161000000003E-2</v>
      </c>
      <c r="F7" s="3">
        <v>4</v>
      </c>
      <c r="G7">
        <v>1.1974616184098721E-2</v>
      </c>
      <c r="H7">
        <v>6.1625367447414175E-2</v>
      </c>
      <c r="I7">
        <v>7.6512978165069273E-2</v>
      </c>
      <c r="L7">
        <v>1.0339813048392727E-2</v>
      </c>
      <c r="M7">
        <v>4.5977674009279037E-3</v>
      </c>
      <c r="N7">
        <v>7.6541793960541851E-2</v>
      </c>
      <c r="O7">
        <v>6.5786855180252388E-2</v>
      </c>
      <c r="P7">
        <v>0.107979866472841</v>
      </c>
      <c r="Q7">
        <v>3.1513491785975865E-2</v>
      </c>
      <c r="R7">
        <v>0.11203340330525247</v>
      </c>
      <c r="S7">
        <v>0.12704036963047755</v>
      </c>
      <c r="T7">
        <v>0.110391144</v>
      </c>
      <c r="U7">
        <v>8.6566404391850676E-2</v>
      </c>
      <c r="V7">
        <v>2.8654634526279529E-2</v>
      </c>
      <c r="W7">
        <v>8.8616260603431141E-2</v>
      </c>
      <c r="Z7">
        <v>2.5557E-2</v>
      </c>
      <c r="AA7">
        <v>1.2699129938432923E-2</v>
      </c>
      <c r="AB7">
        <v>6.280485049453341E-2</v>
      </c>
      <c r="AC7">
        <v>4.2554390575692061E-2</v>
      </c>
      <c r="AD7">
        <v>4.4248104029573132E-2</v>
      </c>
      <c r="AE7">
        <v>6.1189998155525794E-3</v>
      </c>
      <c r="AF7">
        <v>7.761725162365149E-2</v>
      </c>
      <c r="AG7">
        <v>7.6823332968100344E-2</v>
      </c>
      <c r="AH7">
        <v>2.35132678989061E-2</v>
      </c>
      <c r="AI7">
        <v>4.5937578014853798E-2</v>
      </c>
      <c r="AJ7">
        <v>-1.4566082035449238E-4</v>
      </c>
      <c r="AK7">
        <v>5.684004805294017E-2</v>
      </c>
    </row>
    <row r="8" spans="1:37" x14ac:dyDescent="0.2">
      <c r="A8" s="8">
        <v>5</v>
      </c>
      <c r="B8" s="9">
        <v>4.254E-3</v>
      </c>
      <c r="C8" s="9">
        <v>5.0570999999999998E-2</v>
      </c>
      <c r="D8" s="9">
        <v>3.2785094000000001E-2</v>
      </c>
      <c r="F8" s="3">
        <v>5</v>
      </c>
      <c r="G8">
        <v>1.0778562221736334E-2</v>
      </c>
      <c r="H8">
        <v>5.8161336994714624E-2</v>
      </c>
      <c r="L8">
        <v>1.6344556699562307E-2</v>
      </c>
      <c r="M8">
        <v>2.5833370566596351E-2</v>
      </c>
      <c r="N8">
        <v>0.14779632943885646</v>
      </c>
      <c r="O8">
        <v>6.7572230978780817E-2</v>
      </c>
      <c r="P8">
        <v>8.234298487207882E-2</v>
      </c>
      <c r="Q8">
        <v>1.2038188437906152E-2</v>
      </c>
      <c r="R8">
        <v>8.1205862167096715E-2</v>
      </c>
      <c r="S8">
        <v>0.11749594166824166</v>
      </c>
      <c r="T8">
        <v>9.9120304000000006E-2</v>
      </c>
      <c r="U8">
        <v>8.7962593132215369E-2</v>
      </c>
      <c r="V8">
        <v>9.9621560476200761E-3</v>
      </c>
      <c r="W8">
        <v>0.13550733494918443</v>
      </c>
      <c r="Z8">
        <v>3.2509999999999997E-2</v>
      </c>
      <c r="AA8">
        <v>1.1289971609747023E-2</v>
      </c>
      <c r="AB8">
        <v>5.7703416816354679E-2</v>
      </c>
      <c r="AC8">
        <v>3.3358731903395708E-2</v>
      </c>
      <c r="AD8">
        <v>3.607281432028786E-2</v>
      </c>
      <c r="AE8">
        <v>2.3098273635365849E-2</v>
      </c>
      <c r="AF8">
        <v>6.9557689399970771E-2</v>
      </c>
      <c r="AG8">
        <v>6.7852688212648143E-2</v>
      </c>
      <c r="AH8">
        <v>4.621707490201743E-2</v>
      </c>
      <c r="AI8">
        <v>5.7975393133279478E-2</v>
      </c>
      <c r="AJ8">
        <v>5.6297893111120663E-3</v>
      </c>
      <c r="AK8">
        <v>5.4613278402650609E-2</v>
      </c>
    </row>
    <row r="9" spans="1:37" x14ac:dyDescent="0.2">
      <c r="A9" s="8">
        <v>6</v>
      </c>
      <c r="B9" s="9">
        <v>1.5099E-2</v>
      </c>
      <c r="C9" s="9">
        <v>6.4401E-2</v>
      </c>
      <c r="D9" s="9">
        <v>3.7811441000000001E-2</v>
      </c>
      <c r="F9" s="3">
        <v>6</v>
      </c>
      <c r="G9">
        <v>1.3797141088588077E-2</v>
      </c>
      <c r="H9">
        <v>6.0454730657756361E-2</v>
      </c>
      <c r="L9">
        <v>5.9463246359180606E-3</v>
      </c>
      <c r="N9">
        <v>0.17065547646495652</v>
      </c>
      <c r="O9">
        <v>4.8373950636831732E-2</v>
      </c>
      <c r="R9">
        <v>8.2977155220937043E-2</v>
      </c>
      <c r="S9">
        <v>0.11874978578625162</v>
      </c>
      <c r="U9">
        <v>9.9593434570301426E-2</v>
      </c>
      <c r="W9">
        <v>0.13384314438435635</v>
      </c>
      <c r="Z9">
        <v>1.8859999999999998E-2</v>
      </c>
      <c r="AB9">
        <v>4.6049869127041759E-2</v>
      </c>
      <c r="AC9">
        <v>2.9202472752178073E-2</v>
      </c>
      <c r="AH9">
        <v>6.4831138917038955E-2</v>
      </c>
      <c r="AI9">
        <v>3.9838344586931244E-2</v>
      </c>
    </row>
    <row r="10" spans="1:37" x14ac:dyDescent="0.2">
      <c r="A10" s="8">
        <v>7</v>
      </c>
      <c r="B10" s="9">
        <v>4.437E-3</v>
      </c>
      <c r="C10" s="9">
        <v>7.1276999999999993E-2</v>
      </c>
      <c r="D10" s="9">
        <v>4.2863854999999999E-2</v>
      </c>
      <c r="F10" s="3">
        <v>7</v>
      </c>
      <c r="G10">
        <v>1.1997609950705541E-2</v>
      </c>
      <c r="H10">
        <v>4.097071736829979E-2</v>
      </c>
      <c r="L10">
        <v>1.8546954517555218E-2</v>
      </c>
      <c r="N10">
        <v>0.17092190973188956</v>
      </c>
      <c r="O10">
        <v>6.6469943421967354E-2</v>
      </c>
      <c r="Z10">
        <v>2.0473999999999999E-2</v>
      </c>
      <c r="AC10">
        <v>1.9784453260170767E-2</v>
      </c>
      <c r="AH10">
        <v>6.1824200156829566E-2</v>
      </c>
      <c r="AI10">
        <v>5.7774795401003436E-2</v>
      </c>
    </row>
    <row r="11" spans="1:37" x14ac:dyDescent="0.2">
      <c r="A11" s="8">
        <v>8</v>
      </c>
      <c r="B11" s="9">
        <v>1.0064E-2</v>
      </c>
      <c r="C11" s="9">
        <v>6.9957000000000005E-2</v>
      </c>
      <c r="D11" s="9">
        <v>3.8045681999999997E-2</v>
      </c>
      <c r="F11" s="3">
        <v>8</v>
      </c>
      <c r="G11">
        <v>4.7693131066207026E-3</v>
      </c>
      <c r="H11">
        <v>3.8224971456349004E-2</v>
      </c>
      <c r="L11">
        <v>4.2246029092292163E-3</v>
      </c>
      <c r="N11">
        <v>0.12226969345773633</v>
      </c>
      <c r="O11">
        <v>7.0553248021789972E-2</v>
      </c>
      <c r="Z11">
        <v>2.0433E-2</v>
      </c>
      <c r="AH11">
        <v>6.6297307707866585E-2</v>
      </c>
      <c r="AI11">
        <v>4.8037588698087358E-2</v>
      </c>
    </row>
    <row r="12" spans="1:37" x14ac:dyDescent="0.2">
      <c r="A12" s="8">
        <v>9</v>
      </c>
      <c r="B12" s="9">
        <v>8.2279999999999992E-3</v>
      </c>
      <c r="C12" s="9">
        <v>6.6122E-2</v>
      </c>
      <c r="D12" s="9"/>
      <c r="F12" s="3">
        <v>9</v>
      </c>
      <c r="G12">
        <v>2.0586693632653742E-2</v>
      </c>
      <c r="H12">
        <v>5.54360682043867E-2</v>
      </c>
      <c r="L12">
        <v>4.5593026057448565E-3</v>
      </c>
      <c r="O12">
        <v>7.3448956901898038E-2</v>
      </c>
      <c r="Z12">
        <v>1.0102E-2</v>
      </c>
    </row>
    <row r="13" spans="1:37" x14ac:dyDescent="0.2">
      <c r="A13" s="8">
        <v>10</v>
      </c>
      <c r="B13" s="9">
        <v>4.764E-3</v>
      </c>
      <c r="C13" s="9">
        <v>4.3462000000000001E-2</v>
      </c>
      <c r="D13" s="9"/>
      <c r="L13">
        <v>9.1275104783196462E-3</v>
      </c>
      <c r="O13">
        <v>9.3940485980418931E-2</v>
      </c>
    </row>
    <row r="14" spans="1:37" x14ac:dyDescent="0.2">
      <c r="A14" s="8">
        <v>11</v>
      </c>
      <c r="B14" s="9">
        <v>2.6180000000000001E-3</v>
      </c>
      <c r="C14" s="9">
        <v>5.3756999999999999E-2</v>
      </c>
      <c r="D14" s="9"/>
      <c r="F14" t="s">
        <v>20</v>
      </c>
      <c r="G14">
        <f>AVERAGE(G4:G12)</f>
        <v>1.4820945034643422E-2</v>
      </c>
      <c r="H14">
        <f>AVERAGE(H4:H12)</f>
        <v>5.115924109283871E-2</v>
      </c>
      <c r="I14">
        <f>AVERAGE(I4:I12)</f>
        <v>6.6976255343578192E-2</v>
      </c>
      <c r="L14">
        <v>3.1095830834064676E-2</v>
      </c>
      <c r="O14">
        <v>8.8946495016836574E-2</v>
      </c>
      <c r="Y14" t="s">
        <v>20</v>
      </c>
      <c r="Z14">
        <f>AVERAGE(Z5:Z12)</f>
        <v>2.2194874999999999E-2</v>
      </c>
      <c r="AA14">
        <f t="shared" ref="AA14:AK14" si="0">AVERAGE(AA5:AA12)</f>
        <v>7.0798564398770339E-3</v>
      </c>
      <c r="AB14">
        <f t="shared" si="0"/>
        <v>5.6235827454046802E-2</v>
      </c>
      <c r="AC14">
        <f t="shared" si="0"/>
        <v>4.3199045991045633E-2</v>
      </c>
      <c r="AD14">
        <f t="shared" si="0"/>
        <v>3.9169663557320322E-2</v>
      </c>
      <c r="AE14">
        <f t="shared" si="0"/>
        <v>1.0403255090164067E-2</v>
      </c>
      <c r="AF14">
        <f t="shared" si="0"/>
        <v>6.4028700868424479E-2</v>
      </c>
      <c r="AG14">
        <f t="shared" si="0"/>
        <v>6.3480889948800745E-2</v>
      </c>
      <c r="AH14">
        <f t="shared" si="0"/>
        <v>4.4709699217814258E-2</v>
      </c>
      <c r="AI14">
        <f t="shared" si="0"/>
        <v>4.8533647736657359E-2</v>
      </c>
      <c r="AJ14">
        <f t="shared" si="0"/>
        <v>5.2675882151600713E-3</v>
      </c>
      <c r="AK14">
        <f t="shared" si="0"/>
        <v>5.4480445482822312E-2</v>
      </c>
    </row>
    <row r="15" spans="1:37" x14ac:dyDescent="0.2">
      <c r="A15" s="8">
        <v>12</v>
      </c>
      <c r="B15" s="9">
        <v>5.352E-3</v>
      </c>
      <c r="C15" s="9">
        <v>5.1978000000000003E-2</v>
      </c>
      <c r="D15" s="9"/>
      <c r="F15" t="s">
        <v>0</v>
      </c>
      <c r="G15">
        <f>_xlfn.STDEV.S(G4:G12)/SQRT(COUNT(G4:G12))</f>
        <v>2.0940334469470552E-3</v>
      </c>
      <c r="H15">
        <f>_xlfn.STDEV.S(H4:H12)/SQRT(COUNT(H4:H12))</f>
        <v>4.7310633902244029E-3</v>
      </c>
      <c r="I15">
        <f>_xlfn.STDEV.S(I4:I12)/SQRT(COUNT(I4:I12))</f>
        <v>7.2135456492194976E-3</v>
      </c>
      <c r="L15">
        <v>1.6919995906026782E-2</v>
      </c>
      <c r="Y15" t="s">
        <v>0</v>
      </c>
      <c r="Z15">
        <f>_xlfn.STDEV.S(Z5:Z12)/SQRT(COUNT(Z5:Z12))</f>
        <v>2.3081287754794875E-3</v>
      </c>
      <c r="AA15">
        <f t="shared" ref="AA15:AK15" si="1">_xlfn.STDEV.S(AA5:AA12)/SQRT(COUNT(AA5:AA12))</f>
        <v>3.084651658743805E-3</v>
      </c>
      <c r="AB15">
        <f t="shared" si="1"/>
        <v>3.5146741847869242E-3</v>
      </c>
      <c r="AC15">
        <f t="shared" si="1"/>
        <v>8.8491025922397808E-3</v>
      </c>
      <c r="AD15">
        <f t="shared" si="1"/>
        <v>4.0167574882524811E-3</v>
      </c>
      <c r="AE15">
        <f t="shared" si="1"/>
        <v>4.5303097670888444E-3</v>
      </c>
      <c r="AF15">
        <f t="shared" si="1"/>
        <v>6.0994426610814197E-3</v>
      </c>
      <c r="AG15">
        <f t="shared" si="1"/>
        <v>6.4617728894719841E-3</v>
      </c>
      <c r="AH15">
        <f t="shared" si="1"/>
        <v>7.571981594882744E-3</v>
      </c>
      <c r="AI15">
        <f t="shared" si="1"/>
        <v>2.6527597916684966E-3</v>
      </c>
      <c r="AJ15">
        <f t="shared" si="1"/>
        <v>2.0477776895379291E-3</v>
      </c>
      <c r="AK15">
        <f t="shared" si="1"/>
        <v>4.6436524828075915E-3</v>
      </c>
    </row>
    <row r="16" spans="1:37" x14ac:dyDescent="0.2">
      <c r="A16" s="8">
        <v>13</v>
      </c>
      <c r="B16" s="9">
        <v>3.6600000000000001E-3</v>
      </c>
      <c r="C16" s="9">
        <v>4.0676999999999998E-2</v>
      </c>
      <c r="D16" s="9"/>
    </row>
    <row r="17" spans="1:23" x14ac:dyDescent="0.2">
      <c r="A17" s="8">
        <v>14</v>
      </c>
      <c r="B17" s="9">
        <v>-6.77E-3</v>
      </c>
      <c r="C17" s="9">
        <v>4.8890999999999997E-2</v>
      </c>
      <c r="D17" s="9"/>
      <c r="K17" t="s">
        <v>20</v>
      </c>
      <c r="L17">
        <f>AVERAGE(L5:L15)</f>
        <v>1.2676184198676809E-2</v>
      </c>
      <c r="M17">
        <f t="shared" ref="M17:W17" si="2">AVERAGE(M5:M15)</f>
        <v>1.5030001959867017E-2</v>
      </c>
      <c r="N17">
        <f t="shared" si="2"/>
        <v>0.1243834126742928</v>
      </c>
      <c r="O17">
        <f t="shared" si="2"/>
        <v>7.5815258381767406E-2</v>
      </c>
      <c r="P17">
        <f t="shared" si="2"/>
        <v>7.9961487752187851E-2</v>
      </c>
      <c r="Q17">
        <f t="shared" si="2"/>
        <v>1.9601493646565344E-2</v>
      </c>
      <c r="R17">
        <f t="shared" si="2"/>
        <v>9.0061394273434223E-2</v>
      </c>
      <c r="S17">
        <f t="shared" si="2"/>
        <v>0.10726825481297482</v>
      </c>
      <c r="T17">
        <f t="shared" si="2"/>
        <v>9.4640884999999994E-2</v>
      </c>
      <c r="U17">
        <f t="shared" si="2"/>
        <v>9.7736645181208975E-2</v>
      </c>
      <c r="V17">
        <f t="shared" si="2"/>
        <v>1.7285279942217777E-2</v>
      </c>
      <c r="W17">
        <f t="shared" si="2"/>
        <v>9.4966262070034876E-2</v>
      </c>
    </row>
    <row r="18" spans="1:23" x14ac:dyDescent="0.2">
      <c r="A18" s="8">
        <v>15</v>
      </c>
      <c r="B18" s="9">
        <v>-8.7100000000000007E-3</v>
      </c>
      <c r="C18" s="9">
        <v>4.2363999999999999E-2</v>
      </c>
      <c r="D18" s="9"/>
      <c r="K18" t="s">
        <v>0</v>
      </c>
      <c r="L18">
        <f>_xlfn.STDEV.S(L5:L15)/SQRT(COUNT(L5:L15))</f>
        <v>2.3598056922356928E-3</v>
      </c>
      <c r="M18">
        <f t="shared" ref="M18:W18" si="3">_xlfn.STDEV.S(M5:M15)/SQRT(COUNT(M5:M15))</f>
        <v>4.8004818942199087E-3</v>
      </c>
      <c r="N18">
        <f t="shared" si="3"/>
        <v>1.4924791654066622E-2</v>
      </c>
      <c r="O18">
        <f t="shared" si="3"/>
        <v>5.5149837416580191E-3</v>
      </c>
      <c r="P18">
        <f t="shared" si="3"/>
        <v>1.0356880660611181E-2</v>
      </c>
      <c r="Q18">
        <f t="shared" si="3"/>
        <v>4.599781327618957E-3</v>
      </c>
      <c r="R18">
        <f t="shared" si="3"/>
        <v>5.621929400080228E-3</v>
      </c>
      <c r="S18">
        <f t="shared" si="3"/>
        <v>8.6757495246945274E-3</v>
      </c>
      <c r="T18">
        <f t="shared" si="3"/>
        <v>7.7065982243450298E-3</v>
      </c>
      <c r="U18">
        <f t="shared" si="3"/>
        <v>8.2690693916842983E-3</v>
      </c>
      <c r="V18">
        <f t="shared" si="3"/>
        <v>4.4040473455092483E-3</v>
      </c>
      <c r="W18">
        <f t="shared" si="3"/>
        <v>1.7169402909262926E-2</v>
      </c>
    </row>
    <row r="19" spans="1:23" x14ac:dyDescent="0.2">
      <c r="A19" s="8"/>
      <c r="B19" s="9"/>
      <c r="C19" s="9"/>
      <c r="D19" s="9"/>
    </row>
    <row r="20" spans="1:23" x14ac:dyDescent="0.2">
      <c r="A20" s="9" t="s">
        <v>20</v>
      </c>
      <c r="B20" s="9">
        <v>5.8079999999999998E-3</v>
      </c>
      <c r="C20" s="9">
        <v>5.6785000000000002E-2</v>
      </c>
      <c r="D20" s="9">
        <v>3.5878633E-2</v>
      </c>
    </row>
    <row r="21" spans="1:23" x14ac:dyDescent="0.2">
      <c r="A21" s="9" t="s">
        <v>0</v>
      </c>
      <c r="B21" s="9">
        <v>1.7930000000000001E-3</v>
      </c>
      <c r="C21" s="9">
        <v>2.7430000000000002E-3</v>
      </c>
      <c r="D21" s="9">
        <v>3.3425479999999999E-3</v>
      </c>
    </row>
  </sheetData>
  <mergeCells count="2">
    <mergeCell ref="L3:W3"/>
    <mergeCell ref="Z3:A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 Kawate</dc:creator>
  <cp:lastModifiedBy>Toshi Kawate</cp:lastModifiedBy>
  <dcterms:created xsi:type="dcterms:W3CDTF">2025-01-24T13:44:35Z</dcterms:created>
  <dcterms:modified xsi:type="dcterms:W3CDTF">2025-04-02T12:44:30Z</dcterms:modified>
</cp:coreProperties>
</file>