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oshi/Desktop/Panx_lysolipids/eLife/Source_data/"/>
    </mc:Choice>
  </mc:AlternateContent>
  <xr:revisionPtr revIDLastSave="0" documentId="13_ncr:1_{F6C2472D-F772-9E49-ACDF-E58E4D1FEE68}" xr6:coauthVersionLast="47" xr6:coauthVersionMax="47" xr10:uidLastSave="{00000000-0000-0000-0000-000000000000}"/>
  <bookViews>
    <workbookView xWindow="6040" yWindow="3500" windowWidth="34920" windowHeight="19540" xr2:uid="{A81A56B0-5C36-5B4A-85D3-3E777E820141}"/>
  </bookViews>
  <sheets>
    <sheet name="Fig. S4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0" i="10" l="1"/>
  <c r="W20" i="10"/>
  <c r="V20" i="10"/>
  <c r="U20" i="10"/>
  <c r="T20" i="10"/>
  <c r="R20" i="10"/>
  <c r="Q20" i="10"/>
  <c r="P20" i="10"/>
  <c r="O20" i="10"/>
  <c r="N20" i="10"/>
  <c r="X19" i="10"/>
  <c r="W19" i="10"/>
  <c r="V19" i="10"/>
  <c r="U19" i="10"/>
  <c r="T19" i="10"/>
  <c r="R19" i="10"/>
  <c r="Q19" i="10"/>
  <c r="P19" i="10"/>
  <c r="O19" i="10"/>
  <c r="N19" i="10"/>
</calcChain>
</file>

<file path=xl/sharedStrings.xml><?xml version="1.0" encoding="utf-8"?>
<sst xmlns="http://schemas.openxmlformats.org/spreadsheetml/2006/main" count="30" uniqueCount="22">
  <si>
    <t>SEM</t>
  </si>
  <si>
    <t>Trial number</t>
  </si>
  <si>
    <t>Mean</t>
  </si>
  <si>
    <t>Vector</t>
  </si>
  <si>
    <t xml:space="preserve">Panx1 +LPC </t>
  </si>
  <si>
    <t>10uM</t>
  </si>
  <si>
    <t>30uM</t>
  </si>
  <si>
    <t>60uM</t>
  </si>
  <si>
    <t>100uM</t>
  </si>
  <si>
    <t>Trial#</t>
  </si>
  <si>
    <t>hPanx1</t>
  </si>
  <si>
    <t>hPanx1+CBX</t>
  </si>
  <si>
    <t>YOPRO-updake initial rate</t>
  </si>
  <si>
    <t>frPanx1+LPC + SPL</t>
  </si>
  <si>
    <t>frPanx1+ LPC</t>
  </si>
  <si>
    <t xml:space="preserve">Initial rate of YO-PRO-1 uptake of liposome reconstituted Panx1 triggered by LPC 16-0 </t>
  </si>
  <si>
    <t xml:space="preserve">Liposomes +LPC </t>
  </si>
  <si>
    <t>300uM</t>
  </si>
  <si>
    <t xml:space="preserve">frPanx1 alone </t>
  </si>
  <si>
    <t>Fig.4-S1D</t>
  </si>
  <si>
    <t>Fig.4-S1G</t>
  </si>
  <si>
    <t>Fig.4-S1H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</si>
</sst>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8285"/>
        <bgColor indexed="64"/>
      </patternFill>
    </fill>
    <fill>
      <patternFill patternType="solid">
        <fgColor rgb="FFBF1D2D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0" borderId="0" xfId="0" applyFont="1"/>
    <xf numFmtId="0" fontId="0" fillId="0" borderId="1" xfId="0" applyBorder="1" applyAlignment="1">
      <alignment horizontal="right"/>
    </xf>
    <xf numFmtId="0" fontId="2" fillId="0" borderId="0" xfId="0" applyFont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3AA25-D2EA-C648-967F-E9FE3A316097}">
  <dimension ref="A1:X20"/>
  <sheetViews>
    <sheetView tabSelected="1" workbookViewId="0">
      <selection activeCell="L1" sqref="L1"/>
    </sheetView>
  </sheetViews>
  <sheetFormatPr baseColWidth="10" defaultRowHeight="16" x14ac:dyDescent="0.2"/>
  <cols>
    <col min="4" max="4" width="11.5" bestFit="1" customWidth="1"/>
    <col min="7" max="9" width="12.1640625" bestFit="1" customWidth="1"/>
    <col min="10" max="10" width="15.83203125" bestFit="1" customWidth="1"/>
  </cols>
  <sheetData>
    <row r="1" spans="1:24" x14ac:dyDescent="0.2">
      <c r="A1" s="1" t="s">
        <v>19</v>
      </c>
      <c r="F1" s="1" t="s">
        <v>20</v>
      </c>
      <c r="L1" s="1" t="s">
        <v>21</v>
      </c>
    </row>
    <row r="2" spans="1:24" x14ac:dyDescent="0.2">
      <c r="A2" s="5"/>
      <c r="B2" s="9" t="s">
        <v>12</v>
      </c>
      <c r="C2" s="9"/>
      <c r="D2" s="9"/>
      <c r="E2" s="4"/>
      <c r="G2" s="9" t="s">
        <v>12</v>
      </c>
      <c r="H2" s="9"/>
      <c r="I2" s="9"/>
      <c r="J2" s="9"/>
    </row>
    <row r="3" spans="1:24" x14ac:dyDescent="0.2">
      <c r="A3" s="6" t="s">
        <v>9</v>
      </c>
      <c r="B3" s="2" t="s">
        <v>3</v>
      </c>
      <c r="C3" s="2" t="s">
        <v>10</v>
      </c>
      <c r="D3" s="2" t="s">
        <v>11</v>
      </c>
      <c r="F3" s="8" t="s">
        <v>9</v>
      </c>
      <c r="G3" s="2" t="s">
        <v>3</v>
      </c>
      <c r="H3" s="2" t="s">
        <v>18</v>
      </c>
      <c r="I3" s="2" t="s">
        <v>14</v>
      </c>
      <c r="J3" s="2" t="s">
        <v>13</v>
      </c>
      <c r="L3" s="10" t="s">
        <v>15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/>
    </row>
    <row r="4" spans="1:24" x14ac:dyDescent="0.2">
      <c r="A4" s="3">
        <v>1</v>
      </c>
      <c r="B4">
        <v>6.3529999999999999E-4</v>
      </c>
      <c r="C4">
        <v>2.0604999999999998E-3</v>
      </c>
      <c r="D4">
        <v>7.0514999999999998E-4</v>
      </c>
      <c r="F4">
        <v>1</v>
      </c>
      <c r="G4">
        <v>5.5443581052617937E-2</v>
      </c>
      <c r="H4">
        <v>8.7796532053288787E-2</v>
      </c>
      <c r="I4">
        <v>0.31818093630560879</v>
      </c>
      <c r="J4">
        <v>0.15778782366651062</v>
      </c>
      <c r="K4" s="7"/>
      <c r="L4" t="s">
        <v>1</v>
      </c>
      <c r="M4" s="13" t="s">
        <v>4</v>
      </c>
      <c r="N4" s="13"/>
      <c r="O4" s="13"/>
      <c r="P4" s="13"/>
      <c r="Q4" s="13"/>
      <c r="R4" s="13"/>
      <c r="S4" s="14" t="s">
        <v>16</v>
      </c>
      <c r="T4" s="14"/>
      <c r="U4" s="14"/>
      <c r="V4" s="14"/>
      <c r="W4" s="14"/>
      <c r="X4" s="14"/>
    </row>
    <row r="5" spans="1:24" x14ac:dyDescent="0.2">
      <c r="A5" s="3">
        <v>2</v>
      </c>
      <c r="B5">
        <v>5.0947000000000004E-4</v>
      </c>
      <c r="C5">
        <v>6.6249000000000004E-3</v>
      </c>
      <c r="D5">
        <v>1.2225000000000001E-3</v>
      </c>
      <c r="F5">
        <v>2</v>
      </c>
      <c r="G5">
        <v>0.12262658227848101</v>
      </c>
      <c r="H5">
        <v>8.2978618470970295E-2</v>
      </c>
      <c r="I5">
        <v>0.29027608547059341</v>
      </c>
      <c r="J5">
        <v>0.15322309768642736</v>
      </c>
      <c r="N5" t="s">
        <v>5</v>
      </c>
      <c r="O5" t="s">
        <v>6</v>
      </c>
      <c r="P5" t="s">
        <v>7</v>
      </c>
      <c r="Q5" t="s">
        <v>8</v>
      </c>
      <c r="R5" t="s">
        <v>17</v>
      </c>
      <c r="T5" t="s">
        <v>5</v>
      </c>
      <c r="U5" t="s">
        <v>6</v>
      </c>
      <c r="V5" t="s">
        <v>7</v>
      </c>
      <c r="W5" t="s">
        <v>8</v>
      </c>
      <c r="X5" t="s">
        <v>17</v>
      </c>
    </row>
    <row r="6" spans="1:24" x14ac:dyDescent="0.2">
      <c r="A6" s="3">
        <v>3</v>
      </c>
      <c r="B6">
        <v>5.6813999999999996E-4</v>
      </c>
      <c r="C6">
        <v>4.1231000000000002E-3</v>
      </c>
      <c r="D6">
        <v>1.2593000000000001E-3</v>
      </c>
      <c r="F6">
        <v>3</v>
      </c>
      <c r="G6">
        <v>0.12955278326853512</v>
      </c>
      <c r="H6">
        <v>9.1919429768404726E-2</v>
      </c>
      <c r="I6">
        <v>0.29760584357966779</v>
      </c>
      <c r="J6">
        <v>0.20209574976309264</v>
      </c>
      <c r="L6" s="3">
        <v>1</v>
      </c>
      <c r="N6">
        <v>0.29261978123920274</v>
      </c>
      <c r="O6">
        <v>0.36791536942184727</v>
      </c>
      <c r="P6">
        <v>0.47656685184348796</v>
      </c>
      <c r="Q6">
        <v>0.44892473118279574</v>
      </c>
      <c r="R6">
        <v>0.88771264549428563</v>
      </c>
      <c r="T6">
        <v>4.1332168717181155E-3</v>
      </c>
      <c r="U6">
        <v>8.8450753849993388E-3</v>
      </c>
      <c r="V6">
        <v>1.1481695042133267E-2</v>
      </c>
      <c r="W6">
        <v>1.1381299215127108E-2</v>
      </c>
      <c r="X6">
        <v>1.2653462921725395E-2</v>
      </c>
    </row>
    <row r="7" spans="1:24" x14ac:dyDescent="0.2">
      <c r="A7" s="3">
        <v>4</v>
      </c>
      <c r="B7">
        <v>3.5489000000000001E-4</v>
      </c>
      <c r="C7">
        <v>2.1513000000000001E-3</v>
      </c>
      <c r="D7">
        <v>6.3902999999999996E-4</v>
      </c>
      <c r="F7">
        <v>4</v>
      </c>
      <c r="G7">
        <v>0.13526362404918205</v>
      </c>
      <c r="H7">
        <v>7.6743387614694347E-2</v>
      </c>
      <c r="I7">
        <v>0.35761209190376808</v>
      </c>
      <c r="J7">
        <v>0.17000369727823439</v>
      </c>
      <c r="L7" s="3">
        <v>2</v>
      </c>
      <c r="N7">
        <v>0.4110320284697509</v>
      </c>
      <c r="O7">
        <v>0.44351530745422668</v>
      </c>
      <c r="P7">
        <v>0.64750633981403194</v>
      </c>
      <c r="Q7">
        <v>0.62520485086856759</v>
      </c>
      <c r="R7">
        <v>0.6808693058972638</v>
      </c>
      <c r="T7">
        <v>1.7853776226056165E-2</v>
      </c>
      <c r="U7">
        <v>1.8369524237343882E-2</v>
      </c>
      <c r="V7">
        <v>7.532301987368907E-3</v>
      </c>
      <c r="W7">
        <v>8.1148749616522693E-3</v>
      </c>
      <c r="X7">
        <v>9.2607270087851738E-3</v>
      </c>
    </row>
    <row r="8" spans="1:24" x14ac:dyDescent="0.2">
      <c r="A8" s="3">
        <v>5</v>
      </c>
      <c r="B8">
        <v>3.6583999999999998E-4</v>
      </c>
      <c r="C8">
        <v>2.1729000000000002E-3</v>
      </c>
      <c r="D8">
        <v>6.3020000000000003E-4</v>
      </c>
      <c r="F8">
        <v>5</v>
      </c>
      <c r="G8">
        <v>0.13382138917470821</v>
      </c>
      <c r="H8">
        <v>7.1465378651335884E-2</v>
      </c>
      <c r="I8">
        <v>0.26580082155511431</v>
      </c>
      <c r="J8">
        <v>0.17725528687427497</v>
      </c>
      <c r="L8" s="3">
        <v>3</v>
      </c>
      <c r="N8">
        <v>0.27966061299394634</v>
      </c>
      <c r="O8">
        <v>0.34148766706906236</v>
      </c>
      <c r="P8">
        <v>0.36915569918993046</v>
      </c>
      <c r="Q8">
        <v>0.4588886575038178</v>
      </c>
      <c r="R8">
        <v>0.49713743690504414</v>
      </c>
      <c r="T8">
        <v>8.429033527871433E-3</v>
      </c>
      <c r="U8">
        <v>1.4253520298909811E-2</v>
      </c>
      <c r="V8">
        <v>9.7057475216319935E-3</v>
      </c>
      <c r="W8">
        <v>4.5639243860785576E-3</v>
      </c>
      <c r="X8">
        <v>1.6258503401360546E-2</v>
      </c>
    </row>
    <row r="9" spans="1:24" x14ac:dyDescent="0.2">
      <c r="A9" s="3">
        <v>6</v>
      </c>
      <c r="B9">
        <v>5.7843E-4</v>
      </c>
      <c r="C9">
        <v>5.4000999999999997E-3</v>
      </c>
      <c r="D9">
        <v>6.7564999999999997E-4</v>
      </c>
      <c r="F9">
        <v>6</v>
      </c>
      <c r="G9">
        <v>0.13269346476579585</v>
      </c>
      <c r="I9">
        <v>0.33645450920540632</v>
      </c>
      <c r="L9" s="3">
        <v>4</v>
      </c>
      <c r="N9">
        <v>0.36282659922189747</v>
      </c>
      <c r="O9">
        <v>0.47767050715727782</v>
      </c>
      <c r="P9">
        <v>0.6191728160487826</v>
      </c>
      <c r="Q9">
        <v>0.67974391771258014</v>
      </c>
      <c r="R9">
        <v>0.84849658020389718</v>
      </c>
      <c r="T9">
        <v>1.348014828900141E-2</v>
      </c>
      <c r="U9">
        <v>1.4691442458268705E-2</v>
      </c>
      <c r="V9">
        <v>1.6605549523780457E-2</v>
      </c>
      <c r="W9">
        <v>1.2156309637317241E-3</v>
      </c>
      <c r="X9">
        <v>2.3210869290757413E-2</v>
      </c>
    </row>
    <row r="10" spans="1:24" x14ac:dyDescent="0.2">
      <c r="A10" s="3">
        <v>7</v>
      </c>
      <c r="B10">
        <v>5.8841000000000004E-4</v>
      </c>
      <c r="C10">
        <v>4.0883999999999998E-3</v>
      </c>
      <c r="D10">
        <v>6.1446000000000005E-4</v>
      </c>
      <c r="F10">
        <v>7</v>
      </c>
      <c r="G10">
        <v>0.14619310507374472</v>
      </c>
      <c r="I10">
        <v>0.38713381709790129</v>
      </c>
      <c r="L10" s="3">
        <v>5</v>
      </c>
      <c r="N10">
        <v>0.35995039571657433</v>
      </c>
      <c r="O10">
        <v>0.3508443470583068</v>
      </c>
      <c r="P10">
        <v>0.63415782805669973</v>
      </c>
      <c r="Q10">
        <v>0.71421176018163135</v>
      </c>
      <c r="R10">
        <v>0.82811791383219957</v>
      </c>
      <c r="T10">
        <v>5.3993729883057943E-3</v>
      </c>
      <c r="U10">
        <v>8.8646737800049022E-4</v>
      </c>
      <c r="V10">
        <v>5.2247231497273561E-3</v>
      </c>
      <c r="W10">
        <v>-2.1190145248813795E-3</v>
      </c>
      <c r="X10">
        <v>-4.6812946185893333E-3</v>
      </c>
    </row>
    <row r="11" spans="1:24" x14ac:dyDescent="0.2">
      <c r="F11">
        <v>8</v>
      </c>
      <c r="G11">
        <v>0.14494595179020067</v>
      </c>
      <c r="I11">
        <v>0.38721809852622696</v>
      </c>
      <c r="L11" s="3">
        <v>6</v>
      </c>
      <c r="N11">
        <v>0.34610215053763432</v>
      </c>
      <c r="O11">
        <v>0.46309539701610186</v>
      </c>
      <c r="P11">
        <v>0.53878687102371303</v>
      </c>
      <c r="Q11">
        <v>0.67891584755623113</v>
      </c>
      <c r="R11">
        <v>0.81232492997198857</v>
      </c>
      <c r="T11">
        <v>7.8858647682713313E-3</v>
      </c>
      <c r="U11">
        <v>1.6776613474523871E-2</v>
      </c>
      <c r="V11">
        <v>1.0401289094326532E-2</v>
      </c>
      <c r="W11">
        <v>-6.5979472829048695E-4</v>
      </c>
      <c r="X11">
        <v>7.4323182997804065E-3</v>
      </c>
    </row>
    <row r="12" spans="1:24" x14ac:dyDescent="0.2">
      <c r="F12">
        <v>9</v>
      </c>
      <c r="G12">
        <v>0.13484608347185176</v>
      </c>
      <c r="I12">
        <v>0.42810455407030662</v>
      </c>
      <c r="L12" s="3">
        <v>7</v>
      </c>
      <c r="N12">
        <v>0.19913504464285711</v>
      </c>
      <c r="O12">
        <v>0.25010903936321005</v>
      </c>
      <c r="P12">
        <v>0.32287457412249415</v>
      </c>
      <c r="Q12">
        <v>0.60419556171983346</v>
      </c>
      <c r="R12">
        <v>0.72887215676863415</v>
      </c>
      <c r="T12">
        <v>2.2053931654190249E-2</v>
      </c>
      <c r="U12">
        <v>1.6772673969577323E-2</v>
      </c>
      <c r="V12">
        <v>5.8810468813936907E-3</v>
      </c>
      <c r="W12">
        <v>-5.9900807613685872E-3</v>
      </c>
      <c r="X12">
        <v>1.8897212661132476E-3</v>
      </c>
    </row>
    <row r="13" spans="1:24" x14ac:dyDescent="0.2">
      <c r="L13" s="3">
        <v>8</v>
      </c>
      <c r="N13">
        <v>0.21066919154087241</v>
      </c>
      <c r="O13">
        <v>0.23301729207479638</v>
      </c>
      <c r="P13">
        <v>0.2641312754295706</v>
      </c>
      <c r="Q13">
        <v>0.41712781656166631</v>
      </c>
      <c r="R13">
        <v>0.61730804791354188</v>
      </c>
      <c r="T13">
        <v>2.2753185781354799E-2</v>
      </c>
      <c r="U13">
        <v>9.4271128941236567E-3</v>
      </c>
      <c r="V13">
        <v>1.2597091958771298E-2</v>
      </c>
      <c r="W13">
        <v>1.341720647520625E-2</v>
      </c>
      <c r="X13">
        <v>-1.3812231006801227E-4</v>
      </c>
    </row>
    <row r="14" spans="1:24" x14ac:dyDescent="0.2">
      <c r="L14" s="3">
        <v>9</v>
      </c>
      <c r="N14">
        <v>0.16871958017239036</v>
      </c>
      <c r="O14">
        <v>0.23101258351630186</v>
      </c>
      <c r="P14">
        <v>0.30326855772290073</v>
      </c>
      <c r="Q14">
        <v>0.39781118434104079</v>
      </c>
      <c r="R14">
        <v>0.48628943710972189</v>
      </c>
      <c r="T14">
        <v>1.9401525762958099E-2</v>
      </c>
      <c r="U14">
        <v>1.692675665278405E-2</v>
      </c>
      <c r="V14">
        <v>8.7328167847285885E-3</v>
      </c>
      <c r="W14">
        <v>6.8807389155088605E-3</v>
      </c>
      <c r="X14">
        <v>1.4389118745046997E-2</v>
      </c>
    </row>
    <row r="15" spans="1:24" x14ac:dyDescent="0.2">
      <c r="L15" s="3">
        <v>10</v>
      </c>
      <c r="T15">
        <v>1.7702589164180965E-2</v>
      </c>
      <c r="U15">
        <v>-1.3405690121533604E-3</v>
      </c>
      <c r="V15">
        <v>-5.6636287333526464E-3</v>
      </c>
      <c r="W15">
        <v>2.3678975955146501E-2</v>
      </c>
      <c r="X15">
        <v>2.5938078732045135E-3</v>
      </c>
    </row>
    <row r="16" spans="1:24" x14ac:dyDescent="0.2">
      <c r="L16" s="3">
        <v>11</v>
      </c>
      <c r="T16">
        <v>4.7757029405451814E-3</v>
      </c>
      <c r="U16">
        <v>-2.0972528620042718E-3</v>
      </c>
      <c r="V16">
        <v>1.2121870024605587E-2</v>
      </c>
      <c r="W16">
        <v>-1.5221558236554287E-3</v>
      </c>
      <c r="X16">
        <v>5.8786552430620219E-3</v>
      </c>
    </row>
    <row r="19" spans="12:24" x14ac:dyDescent="0.2">
      <c r="L19" t="s">
        <v>2</v>
      </c>
      <c r="N19">
        <f t="shared" ref="N19:X19" si="0">AVERAGE(N6:N16)</f>
        <v>0.29230170939279176</v>
      </c>
      <c r="O19">
        <f t="shared" si="0"/>
        <v>0.35096305668123673</v>
      </c>
      <c r="P19">
        <f t="shared" si="0"/>
        <v>0.46395786813906792</v>
      </c>
      <c r="Q19">
        <f t="shared" si="0"/>
        <v>0.55833603640312934</v>
      </c>
      <c r="R19">
        <f t="shared" si="0"/>
        <v>0.70968093934406407</v>
      </c>
      <c r="T19">
        <f t="shared" si="0"/>
        <v>1.3078940724950321E-2</v>
      </c>
      <c r="U19">
        <f t="shared" si="0"/>
        <v>1.0319214988579408E-2</v>
      </c>
      <c r="V19">
        <f t="shared" si="0"/>
        <v>8.6018639304650049E-3</v>
      </c>
      <c r="W19">
        <f t="shared" si="0"/>
        <v>5.3601459122050357E-3</v>
      </c>
      <c r="X19">
        <f t="shared" si="0"/>
        <v>8.0679788291980348E-3</v>
      </c>
    </row>
    <row r="20" spans="12:24" x14ac:dyDescent="0.2">
      <c r="L20" t="s">
        <v>0</v>
      </c>
      <c r="N20">
        <f t="shared" ref="N20:X20" si="1">_xlfn.STDEV.S(N6:N16)/SQRT(COUNT(N6:N16))</f>
        <v>2.8214903844378133E-2</v>
      </c>
      <c r="O20">
        <f t="shared" si="1"/>
        <v>3.2498373697785549E-2</v>
      </c>
      <c r="P20">
        <f t="shared" si="1"/>
        <v>5.0983627918335599E-2</v>
      </c>
      <c r="Q20">
        <f t="shared" si="1"/>
        <v>4.211751821719207E-2</v>
      </c>
      <c r="R20">
        <f t="shared" si="1"/>
        <v>5.0046900794671417E-2</v>
      </c>
      <c r="T20">
        <f t="shared" si="1"/>
        <v>2.16372968407767E-3</v>
      </c>
      <c r="U20">
        <f t="shared" si="1"/>
        <v>2.3519281127372602E-3</v>
      </c>
      <c r="V20">
        <f t="shared" si="1"/>
        <v>1.7284636050065524E-3</v>
      </c>
      <c r="W20">
        <f t="shared" si="1"/>
        <v>2.5811079423967301E-3</v>
      </c>
      <c r="X20">
        <f t="shared" si="1"/>
        <v>2.4532291008077509E-3</v>
      </c>
    </row>
  </sheetData>
  <mergeCells count="5">
    <mergeCell ref="B2:D2"/>
    <mergeCell ref="G2:J2"/>
    <mergeCell ref="L3:X3"/>
    <mergeCell ref="M4:R4"/>
    <mergeCell ref="S4:X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 Kawate</dc:creator>
  <cp:lastModifiedBy>Toshi Kawate</cp:lastModifiedBy>
  <dcterms:created xsi:type="dcterms:W3CDTF">2025-01-24T13:44:35Z</dcterms:created>
  <dcterms:modified xsi:type="dcterms:W3CDTF">2025-04-02T12:57:44Z</dcterms:modified>
</cp:coreProperties>
</file>