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paper\elife\VOR\source data\"/>
    </mc:Choice>
  </mc:AlternateContent>
  <xr:revisionPtr revIDLastSave="0" documentId="13_ncr:1_{9F11965F-0F9D-4CDA-9038-54DFB85272BA}" xr6:coauthVersionLast="47" xr6:coauthVersionMax="47" xr10:uidLastSave="{00000000-0000-0000-0000-000000000000}"/>
  <bookViews>
    <workbookView xWindow="10050" yWindow="1150" windowWidth="24060" windowHeight="13570" activeTab="1" xr2:uid="{00000000-000D-0000-FFFF-FFFF00000000}"/>
  </bookViews>
  <sheets>
    <sheet name="Figure 2 B-F" sheetId="1" r:id="rId1"/>
    <sheet name="Figure 2G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0" l="1"/>
  <c r="H14" i="10"/>
  <c r="I13" i="10"/>
  <c r="H13" i="10"/>
  <c r="I12" i="10"/>
  <c r="H12" i="10"/>
  <c r="I11" i="10"/>
  <c r="H11" i="10"/>
  <c r="I10" i="10"/>
  <c r="H10" i="10"/>
  <c r="I9" i="10"/>
  <c r="H9" i="10"/>
  <c r="I8" i="10"/>
  <c r="H8" i="10"/>
  <c r="I7" i="10"/>
  <c r="H7" i="10"/>
  <c r="I6" i="10"/>
  <c r="H6" i="10"/>
  <c r="I5" i="10"/>
  <c r="H5" i="10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S31" i="1"/>
  <c r="R31" i="1"/>
  <c r="I31" i="1"/>
  <c r="H31" i="1"/>
  <c r="S30" i="1"/>
  <c r="R30" i="1"/>
  <c r="I30" i="1"/>
  <c r="H30" i="1"/>
  <c r="S29" i="1"/>
  <c r="R29" i="1"/>
  <c r="I29" i="1"/>
  <c r="H29" i="1"/>
  <c r="S28" i="1"/>
  <c r="R28" i="1"/>
  <c r="I28" i="1"/>
  <c r="H28" i="1"/>
  <c r="S27" i="1"/>
  <c r="R27" i="1"/>
  <c r="I27" i="1"/>
  <c r="H27" i="1"/>
  <c r="S26" i="1"/>
  <c r="R26" i="1"/>
  <c r="I26" i="1"/>
  <c r="H26" i="1"/>
  <c r="S25" i="1"/>
  <c r="R25" i="1"/>
  <c r="I25" i="1"/>
  <c r="H25" i="1"/>
  <c r="S24" i="1"/>
  <c r="R24" i="1"/>
  <c r="I24" i="1"/>
  <c r="H24" i="1"/>
  <c r="S23" i="1"/>
  <c r="R23" i="1"/>
  <c r="I23" i="1"/>
  <c r="H23" i="1"/>
  <c r="S22" i="1"/>
  <c r="R22" i="1"/>
  <c r="I22" i="1"/>
  <c r="H22" i="1"/>
  <c r="S21" i="1"/>
  <c r="R21" i="1"/>
  <c r="I21" i="1"/>
  <c r="H21" i="1"/>
  <c r="S15" i="1"/>
  <c r="R15" i="1"/>
  <c r="S14" i="1"/>
  <c r="R14" i="1"/>
  <c r="I14" i="1"/>
  <c r="H14" i="1"/>
  <c r="S13" i="1"/>
  <c r="R13" i="1"/>
  <c r="I13" i="1"/>
  <c r="H13" i="1"/>
  <c r="S12" i="1"/>
  <c r="R12" i="1"/>
  <c r="I12" i="1"/>
  <c r="H12" i="1"/>
  <c r="S11" i="1"/>
  <c r="R11" i="1"/>
  <c r="I11" i="1"/>
  <c r="H11" i="1"/>
  <c r="S10" i="1"/>
  <c r="R10" i="1"/>
  <c r="I10" i="1"/>
  <c r="H10" i="1"/>
  <c r="S9" i="1"/>
  <c r="R9" i="1"/>
  <c r="I9" i="1"/>
  <c r="H9" i="1"/>
  <c r="S8" i="1"/>
  <c r="R8" i="1"/>
  <c r="I8" i="1"/>
  <c r="H8" i="1"/>
  <c r="S7" i="1"/>
  <c r="R7" i="1"/>
  <c r="I7" i="1"/>
  <c r="H7" i="1"/>
  <c r="S6" i="1"/>
  <c r="R6" i="1"/>
  <c r="I6" i="1"/>
  <c r="H6" i="1"/>
  <c r="S5" i="1"/>
  <c r="R5" i="1"/>
  <c r="I5" i="1"/>
  <c r="H5" i="1"/>
</calcChain>
</file>

<file path=xl/sharedStrings.xml><?xml version="1.0" encoding="utf-8"?>
<sst xmlns="http://schemas.openxmlformats.org/spreadsheetml/2006/main" count="91" uniqueCount="30">
  <si>
    <r>
      <rPr>
        <sz val="11"/>
        <color theme="1"/>
        <rFont val="Calibri"/>
        <family val="2"/>
      </rPr>
      <t>Relative</t>
    </r>
    <r>
      <rPr>
        <i/>
        <sz val="11"/>
        <color theme="1"/>
        <rFont val="Calibri"/>
        <family val="2"/>
      </rPr>
      <t xml:space="preserve"> dnaA</t>
    </r>
    <r>
      <rPr>
        <sz val="11"/>
        <color theme="1"/>
        <rFont val="Calibri"/>
        <family val="2"/>
      </rPr>
      <t xml:space="preserve"> mRNA level (normalized to wild-type MG1655, using </t>
    </r>
    <r>
      <rPr>
        <i/>
        <sz val="11"/>
        <color theme="1"/>
        <rFont val="Calibri"/>
        <family val="2"/>
      </rPr>
      <t>rpoA</t>
    </r>
    <r>
      <rPr>
        <sz val="11"/>
        <color theme="1"/>
        <rFont val="Calibri"/>
        <family val="2"/>
      </rPr>
      <t xml:space="preserve"> as the reference) </t>
    </r>
  </si>
  <si>
    <t>Strain</t>
  </si>
  <si>
    <r>
      <rPr>
        <sz val="11"/>
        <color theme="1"/>
        <rFont val="Calibri"/>
        <family val="2"/>
      </rPr>
      <t>growth rate (h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</si>
  <si>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r>
      <rPr>
        <sz val="11"/>
        <color theme="1"/>
        <rFont val="Calibri"/>
        <family val="2"/>
      </rPr>
      <t>[aTc] ng·ml</t>
    </r>
    <r>
      <rPr>
        <vertAlign val="superscript"/>
        <sz val="11"/>
        <color theme="1"/>
        <rFont val="Calibri"/>
        <family val="2"/>
      </rPr>
      <t>-1</t>
    </r>
  </si>
  <si>
    <t>replicate 1</t>
  </si>
  <si>
    <t>replicate 2</t>
  </si>
  <si>
    <t>replicate 3</t>
  </si>
  <si>
    <t>replicate 4</t>
  </si>
  <si>
    <t>replicate 5</t>
  </si>
  <si>
    <t>Mean</t>
  </si>
  <si>
    <t>SD</t>
  </si>
  <si>
    <r>
      <rPr>
        <sz val="11"/>
        <color theme="1"/>
        <rFont val="Calibri"/>
        <family val="2"/>
      </rPr>
      <t xml:space="preserve">Rel. </t>
    </r>
    <r>
      <rPr>
        <i/>
        <sz val="11"/>
        <color theme="1"/>
        <rFont val="Calibri"/>
        <family val="2"/>
      </rPr>
      <t>dnaA</t>
    </r>
    <r>
      <rPr>
        <sz val="11"/>
        <color theme="1"/>
        <rFont val="Calibri"/>
        <family val="2"/>
      </rPr>
      <t xml:space="preserve"> mRNA</t>
    </r>
  </si>
  <si>
    <t>RdnaA1</t>
  </si>
  <si>
    <t>MG1655</t>
  </si>
  <si>
    <r>
      <rPr>
        <sz val="11"/>
        <color theme="1"/>
        <rFont val="Calibri"/>
        <family val="2"/>
      </rPr>
      <t>cellular mass (OD</t>
    </r>
    <r>
      <rPr>
        <vertAlign val="subscript"/>
        <sz val="11"/>
        <color theme="1"/>
        <rFont val="Calibri"/>
        <family val="2"/>
      </rPr>
      <t>600</t>
    </r>
    <r>
      <rPr>
        <sz val="11"/>
        <color theme="1"/>
        <rFont val="Calibri"/>
        <family val="2"/>
      </rPr>
      <t xml:space="preserve"> ml per 10</t>
    </r>
    <r>
      <rPr>
        <vertAlign val="superscript"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 xml:space="preserve"> cells)</t>
    </r>
  </si>
  <si>
    <t>cellular oriC No.</t>
  </si>
  <si>
    <r>
      <rPr>
        <sz val="11"/>
        <color theme="1"/>
        <rFont val="Calibri"/>
        <family val="2"/>
      </rPr>
      <t>initiation mass (10</t>
    </r>
    <r>
      <rPr>
        <vertAlign val="superscript"/>
        <sz val="11"/>
        <color theme="1"/>
        <rFont val="Calibri"/>
        <family val="2"/>
      </rPr>
      <t>-10</t>
    </r>
    <r>
      <rPr>
        <sz val="11"/>
        <color theme="1"/>
        <rFont val="Calibri"/>
        <family val="2"/>
      </rPr>
      <t xml:space="preserve"> OD</t>
    </r>
    <r>
      <rPr>
        <vertAlign val="subscript"/>
        <sz val="11"/>
        <color theme="1"/>
        <rFont val="Calibri"/>
        <family val="2"/>
      </rPr>
      <t>600</t>
    </r>
    <r>
      <rPr>
        <sz val="11"/>
        <color theme="1"/>
        <rFont val="Calibri"/>
        <family val="2"/>
      </rPr>
      <t xml:space="preserve"> ml)</t>
    </r>
  </si>
  <si>
    <t>experimental data</t>
  </si>
  <si>
    <t xml:space="preserve">initiation mass normalized to wild-type MG1655 </t>
  </si>
  <si>
    <t>titration model</t>
  </si>
  <si>
    <t>switch model</t>
  </si>
  <si>
    <t>Fig. 2G</t>
    <phoneticPr fontId="11" type="noConversion"/>
  </si>
  <si>
    <t>Fig. 2F</t>
    <phoneticPr fontId="11" type="noConversion"/>
  </si>
  <si>
    <t>Fig. 2E</t>
    <phoneticPr fontId="11" type="noConversion"/>
  </si>
  <si>
    <t>Fig. 2D</t>
    <phoneticPr fontId="11" type="noConversion"/>
  </si>
  <si>
    <t>Fig. 2B</t>
    <phoneticPr fontId="11" type="noConversion"/>
  </si>
  <si>
    <t>Fig. 2C</t>
    <phoneticPr fontId="11" type="noConversion"/>
  </si>
  <si>
    <t>C+D (h)</t>
    <phoneticPr fontId="11" type="noConversion"/>
  </si>
  <si>
    <r>
      <t xml:space="preserve">Rel. </t>
    </r>
    <r>
      <rPr>
        <i/>
        <sz val="11"/>
        <color rgb="FF0000FF"/>
        <rFont val="Calibri"/>
        <family val="2"/>
      </rPr>
      <t>dnaA</t>
    </r>
    <r>
      <rPr>
        <sz val="11"/>
        <color rgb="FF0000FF"/>
        <rFont val="Calibri"/>
        <family val="2"/>
      </rPr>
      <t xml:space="preserve"> mRNA</t>
    </r>
  </si>
  <si>
    <r>
      <t xml:space="preserve">Fig. 2G, </t>
    </r>
    <r>
      <rPr>
        <b/>
        <sz val="14"/>
        <color rgb="FFFF0000"/>
        <rFont val="Calibri"/>
        <family val="2"/>
      </rPr>
      <t>model simulation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</si>
</sst>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 x14ac:knownFonts="1">
    <font>
      <sz val="11"/>
      <color theme="1"/>
      <name val="等线"/>
      <charset val="134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i/>
      <sz val="10"/>
      <color rgb="FF0000FF"/>
      <name val="Arial"/>
      <family val="2"/>
    </font>
    <font>
      <b/>
      <sz val="11"/>
      <color rgb="FFFF0000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1"/>
      <name val="Calibri"/>
      <family val="2"/>
    </font>
    <font>
      <sz val="9"/>
      <name val="等线"/>
      <family val="3"/>
      <charset val="134"/>
      <scheme val="minor"/>
    </font>
    <font>
      <sz val="11"/>
      <color rgb="FF0000FF"/>
      <name val="Calibri"/>
      <family val="2"/>
    </font>
    <font>
      <i/>
      <sz val="11"/>
      <color rgb="FF0000FF"/>
      <name val="Calibri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3" xfId="0" applyFont="1" applyBorder="1"/>
    <xf numFmtId="0" fontId="3" fillId="0" borderId="10" xfId="0" applyFont="1" applyBorder="1" applyAlignment="1">
      <alignment horizontal="center"/>
    </xf>
    <xf numFmtId="0" fontId="3" fillId="0" borderId="4" xfId="0" applyFont="1" applyBorder="1"/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76" fontId="14" fillId="0" borderId="8" xfId="0" applyNumberFormat="1" applyFont="1" applyBorder="1" applyAlignment="1">
      <alignment horizontal="center"/>
    </xf>
    <xf numFmtId="176" fontId="14" fillId="0" borderId="6" xfId="0" applyNumberFormat="1" applyFont="1" applyBorder="1" applyAlignment="1">
      <alignment horizontal="center"/>
    </xf>
    <xf numFmtId="176" fontId="14" fillId="0" borderId="7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6" fontId="14" fillId="0" borderId="9" xfId="0" applyNumberFormat="1" applyFont="1" applyBorder="1" applyAlignment="1">
      <alignment horizontal="center"/>
    </xf>
    <xf numFmtId="176" fontId="14" fillId="0" borderId="0" xfId="0" applyNumberFormat="1" applyFont="1" applyAlignment="1">
      <alignment horizontal="center"/>
    </xf>
    <xf numFmtId="176" fontId="14" fillId="0" borderId="3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76" fontId="14" fillId="0" borderId="2" xfId="0" applyNumberFormat="1" applyFont="1" applyBorder="1" applyAlignment="1">
      <alignment horizontal="center"/>
    </xf>
    <xf numFmtId="176" fontId="14" fillId="0" borderId="1" xfId="0" applyNumberFormat="1" applyFont="1" applyBorder="1" applyAlignment="1">
      <alignment horizontal="center"/>
    </xf>
    <xf numFmtId="176" fontId="14" fillId="0" borderId="11" xfId="0" applyNumberFormat="1" applyFont="1" applyBorder="1" applyAlignment="1">
      <alignment horizontal="center"/>
    </xf>
    <xf numFmtId="176" fontId="1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8CF3F5"/>
      <color rgb="FFCF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7"/>
  <sheetViews>
    <sheetView zoomScale="59" workbookViewId="0">
      <selection activeCell="C2" sqref="C2"/>
    </sheetView>
  </sheetViews>
  <sheetFormatPr defaultColWidth="9" defaultRowHeight="14.5" x14ac:dyDescent="0.35"/>
  <cols>
    <col min="1" max="1" width="11.5" style="14" customWidth="1"/>
    <col min="2" max="2" width="16.25" style="14" customWidth="1"/>
    <col min="3" max="3" width="17.08203125" style="14" customWidth="1"/>
    <col min="4" max="4" width="17.4140625" style="14" customWidth="1"/>
    <col min="5" max="5" width="16.6640625" style="14" customWidth="1"/>
    <col min="6" max="6" width="10.75" style="14" customWidth="1"/>
    <col min="7" max="7" width="10.83203125" style="14" customWidth="1"/>
    <col min="8" max="8" width="13.83203125" style="14" customWidth="1"/>
    <col min="9" max="9" width="11.25" style="14" customWidth="1"/>
    <col min="10" max="10" width="4.75" style="14" customWidth="1"/>
    <col min="11" max="11" width="10.75" style="14" customWidth="1"/>
    <col min="12" max="12" width="15.58203125" style="14" customWidth="1"/>
    <col min="13" max="13" width="12.08203125" style="14" customWidth="1"/>
    <col min="14" max="14" width="16.08203125" style="14" customWidth="1"/>
    <col min="15" max="15" width="14.75" style="14" customWidth="1"/>
    <col min="16" max="16384" width="9" style="14"/>
  </cols>
  <sheetData>
    <row r="2" spans="1:19" ht="18.5" x14ac:dyDescent="0.45">
      <c r="A2" s="15" t="s">
        <v>25</v>
      </c>
      <c r="K2" s="15" t="s">
        <v>26</v>
      </c>
    </row>
    <row r="3" spans="1:19" ht="21" customHeight="1" x14ac:dyDescent="0.35">
      <c r="B3" s="8"/>
      <c r="C3" s="51" t="s">
        <v>0</v>
      </c>
      <c r="D3" s="51"/>
      <c r="E3" s="51"/>
      <c r="F3" s="51"/>
      <c r="G3" s="51"/>
      <c r="H3" s="51"/>
      <c r="I3" s="51"/>
      <c r="K3" s="49" t="s">
        <v>1</v>
      </c>
      <c r="L3" s="8"/>
      <c r="M3" s="51" t="s">
        <v>2</v>
      </c>
      <c r="N3" s="51"/>
      <c r="O3" s="51"/>
      <c r="P3" s="51"/>
      <c r="Q3" s="51"/>
      <c r="R3" s="51"/>
      <c r="S3" s="51"/>
    </row>
    <row r="4" spans="1:19" ht="16.5" x14ac:dyDescent="0.35">
      <c r="B4" s="9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9" t="s">
        <v>8</v>
      </c>
      <c r="H4" s="18" t="s">
        <v>9</v>
      </c>
      <c r="I4" s="18" t="s">
        <v>10</v>
      </c>
      <c r="K4" s="50"/>
      <c r="L4" s="18" t="s">
        <v>11</v>
      </c>
      <c r="M4" s="26" t="s">
        <v>4</v>
      </c>
      <c r="N4" s="18" t="s">
        <v>5</v>
      </c>
      <c r="O4" s="18" t="s">
        <v>6</v>
      </c>
      <c r="P4" s="18" t="s">
        <v>7</v>
      </c>
      <c r="Q4" s="9" t="s">
        <v>8</v>
      </c>
      <c r="R4" s="18" t="s">
        <v>9</v>
      </c>
      <c r="S4" s="18" t="s">
        <v>10</v>
      </c>
    </row>
    <row r="5" spans="1:19" x14ac:dyDescent="0.35">
      <c r="B5" s="19">
        <v>0.75</v>
      </c>
      <c r="C5" s="20">
        <v>0.22</v>
      </c>
      <c r="D5" s="20">
        <v>0.18</v>
      </c>
      <c r="E5" s="20">
        <v>0.24</v>
      </c>
      <c r="F5" s="20">
        <v>0.28000000000000003</v>
      </c>
      <c r="G5" s="19">
        <v>0.26</v>
      </c>
      <c r="H5" s="16">
        <f>AVERAGE(C5:G5)</f>
        <v>0.23600000000000004</v>
      </c>
      <c r="I5" s="16">
        <f>STDEV(C5:G5)</f>
        <v>3.847076812334245E-2</v>
      </c>
      <c r="K5" s="52" t="s">
        <v>12</v>
      </c>
      <c r="L5" s="7">
        <v>0.24</v>
      </c>
      <c r="M5" s="10">
        <v>1.37</v>
      </c>
      <c r="N5" s="11">
        <v>1.35</v>
      </c>
      <c r="O5" s="11">
        <v>1.32</v>
      </c>
      <c r="P5" s="11">
        <v>1.39</v>
      </c>
      <c r="Q5" s="27">
        <v>1.32</v>
      </c>
      <c r="R5" s="16">
        <f t="shared" ref="R5:R15" si="0">AVERAGE(M5:Q5)</f>
        <v>1.35</v>
      </c>
      <c r="S5" s="16">
        <f t="shared" ref="S5:S15" si="1">STDEV(M5:Q5)</f>
        <v>3.0822070014844837E-2</v>
      </c>
    </row>
    <row r="6" spans="1:19" x14ac:dyDescent="0.35">
      <c r="B6" s="19">
        <v>1</v>
      </c>
      <c r="C6" s="20">
        <v>0.26</v>
      </c>
      <c r="D6" s="20">
        <v>0.3</v>
      </c>
      <c r="E6" s="20">
        <v>0.39</v>
      </c>
      <c r="F6" s="20">
        <v>0.43</v>
      </c>
      <c r="G6" s="19">
        <v>0.32</v>
      </c>
      <c r="H6" s="16">
        <f t="shared" ref="H6:H14" si="2">AVERAGE(C6:G6)</f>
        <v>0.34</v>
      </c>
      <c r="I6" s="16">
        <f t="shared" ref="I6:I14" si="3">STDEV(C6:G6)</f>
        <v>6.8920243760451139E-2</v>
      </c>
      <c r="K6" s="52"/>
      <c r="L6" s="7">
        <v>0.34</v>
      </c>
      <c r="M6" s="10">
        <v>1.37</v>
      </c>
      <c r="N6" s="11">
        <v>1.38</v>
      </c>
      <c r="O6" s="11">
        <v>1.32</v>
      </c>
      <c r="P6" s="11">
        <v>1.34</v>
      </c>
      <c r="Q6" s="27">
        <v>1.34</v>
      </c>
      <c r="R6" s="16">
        <f t="shared" si="0"/>
        <v>1.35</v>
      </c>
      <c r="S6" s="16">
        <f t="shared" si="1"/>
        <v>2.4494897427831737E-2</v>
      </c>
    </row>
    <row r="7" spans="1:19" x14ac:dyDescent="0.35">
      <c r="B7" s="19">
        <v>1.5</v>
      </c>
      <c r="C7" s="20">
        <v>0.38</v>
      </c>
      <c r="D7" s="20">
        <v>0.67</v>
      </c>
      <c r="E7" s="20">
        <v>0.49</v>
      </c>
      <c r="F7" s="20">
        <v>0.48</v>
      </c>
      <c r="G7" s="19">
        <v>0.57999999999999996</v>
      </c>
      <c r="H7" s="16">
        <f t="shared" si="2"/>
        <v>0.52</v>
      </c>
      <c r="I7" s="16">
        <f t="shared" si="3"/>
        <v>0.10977249200050077</v>
      </c>
      <c r="K7" s="52"/>
      <c r="L7" s="7">
        <v>0.52</v>
      </c>
      <c r="M7" s="10">
        <v>1.33</v>
      </c>
      <c r="N7" s="11">
        <v>1.38</v>
      </c>
      <c r="O7" s="11">
        <v>1.33</v>
      </c>
      <c r="P7" s="11">
        <v>1.37</v>
      </c>
      <c r="Q7" s="27">
        <v>1.37</v>
      </c>
      <c r="R7" s="16">
        <f t="shared" si="0"/>
        <v>1.3560000000000001</v>
      </c>
      <c r="S7" s="16">
        <f t="shared" si="1"/>
        <v>2.4083189157584558E-2</v>
      </c>
    </row>
    <row r="8" spans="1:19" x14ac:dyDescent="0.35">
      <c r="B8" s="19">
        <v>2</v>
      </c>
      <c r="C8" s="20">
        <v>0.51</v>
      </c>
      <c r="D8" s="20">
        <v>0.77</v>
      </c>
      <c r="E8" s="20">
        <v>0.7</v>
      </c>
      <c r="F8" s="20">
        <v>0.64</v>
      </c>
      <c r="G8" s="19">
        <v>0.73</v>
      </c>
      <c r="H8" s="16">
        <f t="shared" si="2"/>
        <v>0.67</v>
      </c>
      <c r="I8" s="16">
        <f t="shared" si="3"/>
        <v>0.10124228365658285</v>
      </c>
      <c r="K8" s="52"/>
      <c r="L8" s="7">
        <v>0.67</v>
      </c>
      <c r="M8" s="10">
        <v>1.37</v>
      </c>
      <c r="N8" s="11">
        <v>1.34</v>
      </c>
      <c r="O8" s="11">
        <v>1.33</v>
      </c>
      <c r="P8" s="11">
        <v>1.35</v>
      </c>
      <c r="Q8" s="27">
        <v>1.38</v>
      </c>
      <c r="R8" s="16">
        <f t="shared" si="0"/>
        <v>1.3540000000000001</v>
      </c>
      <c r="S8" s="16">
        <f t="shared" si="1"/>
        <v>2.073644135332767E-2</v>
      </c>
    </row>
    <row r="9" spans="1:19" x14ac:dyDescent="0.35">
      <c r="B9" s="19">
        <v>3</v>
      </c>
      <c r="C9" s="20">
        <v>1</v>
      </c>
      <c r="D9" s="20">
        <v>1.22</v>
      </c>
      <c r="E9" s="20">
        <v>1.25</v>
      </c>
      <c r="F9" s="20">
        <v>1.05</v>
      </c>
      <c r="G9" s="19">
        <v>1.18</v>
      </c>
      <c r="H9" s="16">
        <f t="shared" si="2"/>
        <v>1.1399999999999999</v>
      </c>
      <c r="I9" s="16">
        <f t="shared" si="3"/>
        <v>0.10931605554537721</v>
      </c>
      <c r="K9" s="52"/>
      <c r="L9" s="7">
        <v>1.1399999999999999</v>
      </c>
      <c r="M9" s="10">
        <v>1.35</v>
      </c>
      <c r="N9" s="11">
        <v>1.32</v>
      </c>
      <c r="O9" s="11">
        <v>1.32</v>
      </c>
      <c r="P9" s="11">
        <v>1.35</v>
      </c>
      <c r="Q9" s="27">
        <v>1.33</v>
      </c>
      <c r="R9" s="16">
        <f t="shared" si="0"/>
        <v>1.3340000000000001</v>
      </c>
      <c r="S9" s="16">
        <f t="shared" si="1"/>
        <v>1.5165750888103114E-2</v>
      </c>
    </row>
    <row r="10" spans="1:19" x14ac:dyDescent="0.35">
      <c r="B10" s="19">
        <v>4</v>
      </c>
      <c r="C10" s="20">
        <v>1.68</v>
      </c>
      <c r="D10" s="20">
        <v>1.83</v>
      </c>
      <c r="E10" s="20">
        <v>1.88</v>
      </c>
      <c r="F10" s="20">
        <v>2.34</v>
      </c>
      <c r="G10" s="19">
        <v>1.39</v>
      </c>
      <c r="H10" s="16">
        <f t="shared" si="2"/>
        <v>1.8239999999999998</v>
      </c>
      <c r="I10" s="16">
        <f t="shared" si="3"/>
        <v>0.3458757002161324</v>
      </c>
      <c r="K10" s="52"/>
      <c r="L10" s="7">
        <v>1.82</v>
      </c>
      <c r="M10" s="10">
        <v>1.33</v>
      </c>
      <c r="N10" s="11">
        <v>1.36</v>
      </c>
      <c r="O10" s="11">
        <v>1.3</v>
      </c>
      <c r="P10" s="11">
        <v>1.33</v>
      </c>
      <c r="Q10" s="27">
        <v>1.36</v>
      </c>
      <c r="R10" s="16">
        <f t="shared" si="0"/>
        <v>1.3360000000000001</v>
      </c>
      <c r="S10" s="16">
        <f t="shared" si="1"/>
        <v>2.5099800796022285E-2</v>
      </c>
    </row>
    <row r="11" spans="1:19" x14ac:dyDescent="0.35">
      <c r="B11" s="19">
        <v>6</v>
      </c>
      <c r="C11" s="20">
        <v>2.16</v>
      </c>
      <c r="D11" s="20">
        <v>2.63</v>
      </c>
      <c r="E11" s="20">
        <v>2.56</v>
      </c>
      <c r="F11" s="20">
        <v>3.84</v>
      </c>
      <c r="G11" s="19">
        <v>2.96</v>
      </c>
      <c r="H11" s="16">
        <f t="shared" si="2"/>
        <v>2.8299999999999996</v>
      </c>
      <c r="I11" s="16">
        <f t="shared" si="3"/>
        <v>0.63221831672295059</v>
      </c>
      <c r="K11" s="52"/>
      <c r="L11" s="7">
        <v>2.83</v>
      </c>
      <c r="M11" s="10">
        <v>1.34</v>
      </c>
      <c r="N11" s="11">
        <v>1.34</v>
      </c>
      <c r="O11" s="11">
        <v>1.3</v>
      </c>
      <c r="P11" s="11">
        <v>1.3</v>
      </c>
      <c r="Q11" s="27">
        <v>1.32</v>
      </c>
      <c r="R11" s="16">
        <f t="shared" si="0"/>
        <v>1.32</v>
      </c>
      <c r="S11" s="16">
        <f t="shared" si="1"/>
        <v>2.0000000000000018E-2</v>
      </c>
    </row>
    <row r="12" spans="1:19" x14ac:dyDescent="0.35">
      <c r="B12" s="19">
        <v>8</v>
      </c>
      <c r="C12" s="20">
        <v>3.43</v>
      </c>
      <c r="D12" s="20">
        <v>3.06</v>
      </c>
      <c r="E12" s="20">
        <v>3.3</v>
      </c>
      <c r="F12" s="20">
        <v>3.85</v>
      </c>
      <c r="G12" s="19">
        <v>3.72</v>
      </c>
      <c r="H12" s="16">
        <f t="shared" si="2"/>
        <v>3.472</v>
      </c>
      <c r="I12" s="16">
        <f t="shared" si="3"/>
        <v>0.31838655750518119</v>
      </c>
      <c r="K12" s="52"/>
      <c r="L12" s="7">
        <v>3.47</v>
      </c>
      <c r="M12" s="10">
        <v>1.31</v>
      </c>
      <c r="N12" s="11">
        <v>1.34</v>
      </c>
      <c r="O12" s="11">
        <v>1.32</v>
      </c>
      <c r="P12" s="11">
        <v>1.3</v>
      </c>
      <c r="Q12" s="27">
        <v>1.32</v>
      </c>
      <c r="R12" s="16">
        <f t="shared" si="0"/>
        <v>1.3180000000000001</v>
      </c>
      <c r="S12" s="16">
        <f t="shared" si="1"/>
        <v>1.4832396974191338E-2</v>
      </c>
    </row>
    <row r="13" spans="1:19" x14ac:dyDescent="0.35">
      <c r="B13" s="19">
        <v>12</v>
      </c>
      <c r="C13" s="20">
        <v>4.49</v>
      </c>
      <c r="D13" s="20">
        <v>4.8099999999999996</v>
      </c>
      <c r="E13" s="21"/>
      <c r="F13" s="20">
        <v>5.14</v>
      </c>
      <c r="G13" s="19">
        <v>6.69</v>
      </c>
      <c r="H13" s="16">
        <f t="shared" si="2"/>
        <v>5.2825000000000006</v>
      </c>
      <c r="I13" s="16">
        <f t="shared" si="3"/>
        <v>0.97513674254776128</v>
      </c>
      <c r="K13" s="52"/>
      <c r="L13" s="7">
        <v>5.28</v>
      </c>
      <c r="M13" s="10">
        <v>1.32</v>
      </c>
      <c r="N13" s="11">
        <v>1.32</v>
      </c>
      <c r="O13" s="11">
        <v>1.29</v>
      </c>
      <c r="P13" s="11">
        <v>1.3</v>
      </c>
      <c r="Q13" s="27">
        <v>1.29</v>
      </c>
      <c r="R13" s="16">
        <f t="shared" si="0"/>
        <v>1.304</v>
      </c>
      <c r="S13" s="16">
        <f t="shared" si="1"/>
        <v>1.5165750888103114E-2</v>
      </c>
    </row>
    <row r="14" spans="1:19" x14ac:dyDescent="0.35">
      <c r="B14" s="22">
        <v>20</v>
      </c>
      <c r="C14" s="23">
        <v>6.25</v>
      </c>
      <c r="D14" s="23">
        <v>6.84</v>
      </c>
      <c r="E14" s="24"/>
      <c r="F14" s="23">
        <v>8.6</v>
      </c>
      <c r="G14" s="25"/>
      <c r="H14" s="17">
        <f t="shared" si="2"/>
        <v>7.2299999999999995</v>
      </c>
      <c r="I14" s="17">
        <f t="shared" si="3"/>
        <v>1.2225792407856468</v>
      </c>
      <c r="K14" s="53"/>
      <c r="L14" s="28">
        <v>7.23</v>
      </c>
      <c r="M14" s="12">
        <v>1.31</v>
      </c>
      <c r="N14" s="13">
        <v>1.32</v>
      </c>
      <c r="O14" s="13">
        <v>1.3</v>
      </c>
      <c r="P14" s="13">
        <v>1.3</v>
      </c>
      <c r="Q14" s="29">
        <v>1.28</v>
      </c>
      <c r="R14" s="17">
        <f t="shared" si="0"/>
        <v>1.302</v>
      </c>
      <c r="S14" s="17">
        <f t="shared" si="1"/>
        <v>1.4832396974191338E-2</v>
      </c>
    </row>
    <row r="15" spans="1:19" x14ac:dyDescent="0.35">
      <c r="K15" s="18" t="s">
        <v>13</v>
      </c>
      <c r="L15" s="26">
        <v>1</v>
      </c>
      <c r="M15" s="12">
        <v>1.33</v>
      </c>
      <c r="N15" s="13">
        <v>1.35</v>
      </c>
      <c r="O15" s="13">
        <v>1.37</v>
      </c>
      <c r="P15" s="13">
        <v>1.32</v>
      </c>
      <c r="Q15" s="29">
        <v>1.36</v>
      </c>
      <c r="R15" s="17">
        <f t="shared" si="0"/>
        <v>1.3460000000000003</v>
      </c>
      <c r="S15" s="17">
        <f t="shared" si="1"/>
        <v>2.073644135332774E-2</v>
      </c>
    </row>
    <row r="18" spans="1:19" ht="18.5" x14ac:dyDescent="0.45">
      <c r="A18" s="15" t="s">
        <v>24</v>
      </c>
      <c r="K18" s="15" t="s">
        <v>23</v>
      </c>
    </row>
    <row r="19" spans="1:19" x14ac:dyDescent="0.35">
      <c r="A19" s="49" t="s">
        <v>1</v>
      </c>
      <c r="B19" s="8"/>
      <c r="C19" s="51" t="s">
        <v>14</v>
      </c>
      <c r="D19" s="51"/>
      <c r="E19" s="51"/>
      <c r="F19" s="51"/>
      <c r="G19" s="51"/>
      <c r="H19" s="51"/>
      <c r="I19" s="51"/>
      <c r="K19" s="49" t="s">
        <v>1</v>
      </c>
      <c r="L19" s="8"/>
      <c r="M19" s="51" t="s">
        <v>15</v>
      </c>
      <c r="N19" s="51"/>
      <c r="O19" s="51"/>
      <c r="P19" s="51"/>
      <c r="Q19" s="51"/>
      <c r="R19" s="51"/>
      <c r="S19" s="51"/>
    </row>
    <row r="20" spans="1:19" x14ac:dyDescent="0.35">
      <c r="A20" s="50"/>
      <c r="B20" s="18" t="s">
        <v>11</v>
      </c>
      <c r="C20" s="26" t="s">
        <v>4</v>
      </c>
      <c r="D20" s="18" t="s">
        <v>5</v>
      </c>
      <c r="E20" s="18" t="s">
        <v>6</v>
      </c>
      <c r="F20" s="18" t="s">
        <v>7</v>
      </c>
      <c r="G20" s="9" t="s">
        <v>8</v>
      </c>
      <c r="H20" s="18" t="s">
        <v>9</v>
      </c>
      <c r="I20" s="18" t="s">
        <v>10</v>
      </c>
      <c r="K20" s="50"/>
      <c r="L20" s="18" t="s">
        <v>11</v>
      </c>
      <c r="M20" s="26" t="s">
        <v>4</v>
      </c>
      <c r="N20" s="18" t="s">
        <v>5</v>
      </c>
      <c r="O20" s="18" t="s">
        <v>6</v>
      </c>
      <c r="P20" s="18" t="s">
        <v>7</v>
      </c>
      <c r="Q20" s="9" t="s">
        <v>8</v>
      </c>
      <c r="R20" s="18" t="s">
        <v>9</v>
      </c>
      <c r="S20" s="18" t="s">
        <v>10</v>
      </c>
    </row>
    <row r="21" spans="1:19" x14ac:dyDescent="0.35">
      <c r="A21" s="52" t="s">
        <v>12</v>
      </c>
      <c r="B21" s="7">
        <v>0.24</v>
      </c>
      <c r="C21" s="10">
        <v>1.7</v>
      </c>
      <c r="D21" s="11">
        <v>1.47</v>
      </c>
      <c r="E21" s="11">
        <v>1.65</v>
      </c>
      <c r="F21" s="11">
        <v>1.59</v>
      </c>
      <c r="G21" s="27">
        <v>1.58</v>
      </c>
      <c r="H21" s="16">
        <f t="shared" ref="H21:H31" si="4">AVERAGE(C21:G21)</f>
        <v>1.5980000000000001</v>
      </c>
      <c r="I21" s="16">
        <f t="shared" ref="I21:I31" si="5">STDEV(C21:G21)</f>
        <v>8.6429161745327582E-2</v>
      </c>
      <c r="K21" s="52" t="s">
        <v>12</v>
      </c>
      <c r="L21" s="7">
        <v>0.24</v>
      </c>
      <c r="M21" s="10">
        <v>4.54</v>
      </c>
      <c r="N21" s="11">
        <v>3.89</v>
      </c>
      <c r="O21" s="11">
        <v>4.160399</v>
      </c>
      <c r="P21" s="11">
        <v>4.0999999999999996</v>
      </c>
      <c r="Q21" s="27">
        <v>4.0999999999999996</v>
      </c>
      <c r="R21" s="16">
        <f t="shared" ref="R21:R31" si="6">AVERAGE(M21:Q21)</f>
        <v>4.1580798000000003</v>
      </c>
      <c r="S21" s="16">
        <f t="shared" ref="S21:S31" si="7">STDEV(M21:Q21)</f>
        <v>0.23689751125792774</v>
      </c>
    </row>
    <row r="22" spans="1:19" x14ac:dyDescent="0.35">
      <c r="A22" s="52"/>
      <c r="B22" s="7">
        <v>0.34</v>
      </c>
      <c r="C22" s="10">
        <v>1.6</v>
      </c>
      <c r="D22" s="11">
        <v>1.49</v>
      </c>
      <c r="E22" s="11">
        <v>1.51</v>
      </c>
      <c r="F22" s="11">
        <v>1.62</v>
      </c>
      <c r="G22" s="27">
        <v>1.57</v>
      </c>
      <c r="H22" s="16">
        <f t="shared" si="4"/>
        <v>1.5580000000000001</v>
      </c>
      <c r="I22" s="16">
        <f t="shared" si="5"/>
        <v>5.6302753041037039E-2</v>
      </c>
      <c r="K22" s="52"/>
      <c r="L22" s="7">
        <v>0.34</v>
      </c>
      <c r="M22" s="10">
        <v>4.84</v>
      </c>
      <c r="N22" s="11">
        <v>4.34</v>
      </c>
      <c r="O22" s="11">
        <v>4.5135420000000002</v>
      </c>
      <c r="P22" s="11">
        <v>4.47</v>
      </c>
      <c r="Q22" s="27">
        <v>4.34</v>
      </c>
      <c r="R22" s="16">
        <f t="shared" si="6"/>
        <v>4.5007083999999997</v>
      </c>
      <c r="S22" s="16">
        <f t="shared" si="7"/>
        <v>0.20486634460740497</v>
      </c>
    </row>
    <row r="23" spans="1:19" x14ac:dyDescent="0.35">
      <c r="A23" s="52"/>
      <c r="B23" s="7">
        <v>0.52</v>
      </c>
      <c r="C23" s="10">
        <v>1.62</v>
      </c>
      <c r="D23" s="11">
        <v>1.55</v>
      </c>
      <c r="E23" s="11">
        <v>1.49</v>
      </c>
      <c r="F23" s="11">
        <v>1.58</v>
      </c>
      <c r="G23" s="27">
        <v>1.54</v>
      </c>
      <c r="H23" s="16">
        <f t="shared" si="4"/>
        <v>1.556</v>
      </c>
      <c r="I23" s="16">
        <f t="shared" si="5"/>
        <v>4.8270073544588725E-2</v>
      </c>
      <c r="K23" s="52"/>
      <c r="L23" s="7">
        <v>0.52</v>
      </c>
      <c r="M23" s="10">
        <v>5.14</v>
      </c>
      <c r="N23" s="11">
        <v>4.9000000000000004</v>
      </c>
      <c r="O23" s="11">
        <v>4.8009209999999998</v>
      </c>
      <c r="P23" s="11">
        <v>4.67</v>
      </c>
      <c r="Q23" s="27">
        <v>4.8499999999999996</v>
      </c>
      <c r="R23" s="16">
        <f t="shared" si="6"/>
        <v>4.8721841999999995</v>
      </c>
      <c r="S23" s="16">
        <f t="shared" si="7"/>
        <v>0.17244423344432244</v>
      </c>
    </row>
    <row r="24" spans="1:19" x14ac:dyDescent="0.35">
      <c r="A24" s="52"/>
      <c r="B24" s="7">
        <v>0.67</v>
      </c>
      <c r="C24" s="10">
        <v>1.6</v>
      </c>
      <c r="D24" s="11">
        <v>1.54</v>
      </c>
      <c r="E24" s="11">
        <v>1.52</v>
      </c>
      <c r="F24" s="11">
        <v>1.63</v>
      </c>
      <c r="G24" s="27">
        <v>1.58</v>
      </c>
      <c r="H24" s="16">
        <f t="shared" si="4"/>
        <v>1.5740000000000001</v>
      </c>
      <c r="I24" s="16">
        <f t="shared" si="5"/>
        <v>4.4497190922573947E-2</v>
      </c>
      <c r="K24" s="52"/>
      <c r="L24" s="7">
        <v>0.67</v>
      </c>
      <c r="M24" s="10">
        <v>5.5</v>
      </c>
      <c r="N24" s="11">
        <v>5.3</v>
      </c>
      <c r="O24" s="11">
        <v>5.1844890000000001</v>
      </c>
      <c r="P24" s="11">
        <v>4.9800000000000004</v>
      </c>
      <c r="Q24" s="27">
        <v>5.23</v>
      </c>
      <c r="R24" s="16">
        <f t="shared" si="6"/>
        <v>5.2388978000000002</v>
      </c>
      <c r="S24" s="16">
        <f t="shared" si="7"/>
        <v>0.18839811364289169</v>
      </c>
    </row>
    <row r="25" spans="1:19" x14ac:dyDescent="0.35">
      <c r="A25" s="52"/>
      <c r="B25" s="7">
        <v>1.1399999999999999</v>
      </c>
      <c r="C25" s="10">
        <v>1.6</v>
      </c>
      <c r="D25" s="11">
        <v>1.55</v>
      </c>
      <c r="E25" s="11">
        <v>1.51</v>
      </c>
      <c r="F25" s="11">
        <v>1.6</v>
      </c>
      <c r="G25" s="27">
        <v>1.58</v>
      </c>
      <c r="H25" s="16">
        <f t="shared" si="4"/>
        <v>1.5680000000000001</v>
      </c>
      <c r="I25" s="16">
        <f t="shared" si="5"/>
        <v>3.8340579025361664E-2</v>
      </c>
      <c r="K25" s="52"/>
      <c r="L25" s="7">
        <v>1.1399999999999999</v>
      </c>
      <c r="M25" s="10">
        <v>5.71</v>
      </c>
      <c r="N25" s="11">
        <v>5.64</v>
      </c>
      <c r="O25" s="11">
        <v>5.5625960000000001</v>
      </c>
      <c r="P25" s="11">
        <v>5.4</v>
      </c>
      <c r="Q25" s="27">
        <v>5.57</v>
      </c>
      <c r="R25" s="16">
        <f t="shared" si="6"/>
        <v>5.5765191999999999</v>
      </c>
      <c r="S25" s="16">
        <f t="shared" si="7"/>
        <v>0.11537148626588788</v>
      </c>
    </row>
    <row r="26" spans="1:19" x14ac:dyDescent="0.35">
      <c r="A26" s="52"/>
      <c r="B26" s="7">
        <v>1.82</v>
      </c>
      <c r="C26" s="10">
        <v>1.59</v>
      </c>
      <c r="D26" s="11">
        <v>1.54</v>
      </c>
      <c r="E26" s="11">
        <v>1.52</v>
      </c>
      <c r="F26" s="11">
        <v>1.64</v>
      </c>
      <c r="G26" s="27">
        <v>1.6</v>
      </c>
      <c r="H26" s="16">
        <f t="shared" si="4"/>
        <v>1.5780000000000001</v>
      </c>
      <c r="I26" s="16">
        <f t="shared" si="5"/>
        <v>4.816637831516915E-2</v>
      </c>
      <c r="K26" s="52"/>
      <c r="L26" s="7">
        <v>1.82</v>
      </c>
      <c r="M26" s="10">
        <v>6.3</v>
      </c>
      <c r="N26" s="11">
        <v>6.05</v>
      </c>
      <c r="O26" s="11">
        <v>6.0267819999999999</v>
      </c>
      <c r="P26" s="11">
        <v>5.94</v>
      </c>
      <c r="Q26" s="27">
        <v>5.89</v>
      </c>
      <c r="R26" s="16">
        <f t="shared" si="6"/>
        <v>6.0413563999999997</v>
      </c>
      <c r="S26" s="16">
        <f t="shared" si="7"/>
        <v>0.15840258553697908</v>
      </c>
    </row>
    <row r="27" spans="1:19" x14ac:dyDescent="0.35">
      <c r="A27" s="52"/>
      <c r="B27" s="7">
        <v>2.83</v>
      </c>
      <c r="C27" s="10">
        <v>1.58</v>
      </c>
      <c r="D27" s="11">
        <v>1.53</v>
      </c>
      <c r="E27" s="11">
        <v>1.55</v>
      </c>
      <c r="F27" s="11">
        <v>1.71</v>
      </c>
      <c r="G27" s="27">
        <v>1.6</v>
      </c>
      <c r="H27" s="16">
        <f t="shared" si="4"/>
        <v>1.5940000000000001</v>
      </c>
      <c r="I27" s="16">
        <f t="shared" si="5"/>
        <v>7.0213958726167813E-2</v>
      </c>
      <c r="K27" s="52"/>
      <c r="L27" s="7">
        <v>2.83</v>
      </c>
      <c r="M27" s="10">
        <v>7.37</v>
      </c>
      <c r="N27" s="11">
        <v>6.67</v>
      </c>
      <c r="O27" s="11">
        <v>6.6497960000000003</v>
      </c>
      <c r="P27" s="11">
        <v>7.07</v>
      </c>
      <c r="Q27" s="27">
        <v>6.58</v>
      </c>
      <c r="R27" s="16">
        <f t="shared" si="6"/>
        <v>6.8679591999999996</v>
      </c>
      <c r="S27" s="16">
        <f t="shared" si="7"/>
        <v>0.34006211833016631</v>
      </c>
    </row>
    <row r="28" spans="1:19" x14ac:dyDescent="0.35">
      <c r="A28" s="52"/>
      <c r="B28" s="7">
        <v>3.47</v>
      </c>
      <c r="C28" s="10">
        <v>1.59</v>
      </c>
      <c r="D28" s="11">
        <v>1.57</v>
      </c>
      <c r="E28" s="11">
        <v>1.59</v>
      </c>
      <c r="F28" s="11">
        <v>1.63</v>
      </c>
      <c r="G28" s="27">
        <v>1.59</v>
      </c>
      <c r="H28" s="16">
        <f t="shared" si="4"/>
        <v>1.5939999999999999</v>
      </c>
      <c r="I28" s="16">
        <f t="shared" si="5"/>
        <v>2.1908902300206572E-2</v>
      </c>
      <c r="K28" s="52"/>
      <c r="L28" s="7">
        <v>3.47</v>
      </c>
      <c r="M28" s="10">
        <v>7.64</v>
      </c>
      <c r="N28" s="11">
        <v>7.27</v>
      </c>
      <c r="O28" s="11">
        <v>7.2817480000000003</v>
      </c>
      <c r="P28" s="11">
        <v>7.41</v>
      </c>
      <c r="Q28" s="27">
        <v>7.26</v>
      </c>
      <c r="R28" s="16">
        <f t="shared" si="6"/>
        <v>7.3723495999999997</v>
      </c>
      <c r="S28" s="16">
        <f t="shared" si="7"/>
        <v>0.16152462072637713</v>
      </c>
    </row>
    <row r="29" spans="1:19" x14ac:dyDescent="0.35">
      <c r="A29" s="52"/>
      <c r="B29" s="7">
        <v>5.28</v>
      </c>
      <c r="C29" s="10">
        <v>1.59</v>
      </c>
      <c r="D29" s="11">
        <v>1.54</v>
      </c>
      <c r="E29" s="11">
        <v>1.57</v>
      </c>
      <c r="F29" s="11">
        <v>1.57</v>
      </c>
      <c r="G29" s="27">
        <v>1.64</v>
      </c>
      <c r="H29" s="16">
        <f t="shared" si="4"/>
        <v>1.5820000000000001</v>
      </c>
      <c r="I29" s="16">
        <f t="shared" si="5"/>
        <v>3.7013511046643438E-2</v>
      </c>
      <c r="K29" s="52"/>
      <c r="L29" s="7">
        <v>5.28</v>
      </c>
      <c r="M29" s="10">
        <v>8.17</v>
      </c>
      <c r="N29" s="11">
        <v>8.08</v>
      </c>
      <c r="O29" s="11">
        <v>8.0114649999999994</v>
      </c>
      <c r="P29" s="11">
        <v>8.1300000000000008</v>
      </c>
      <c r="Q29" s="27">
        <v>7.86</v>
      </c>
      <c r="R29" s="16">
        <f t="shared" si="6"/>
        <v>8.0502929999999999</v>
      </c>
      <c r="S29" s="16">
        <f t="shared" si="7"/>
        <v>0.12174206029552814</v>
      </c>
    </row>
    <row r="30" spans="1:19" x14ac:dyDescent="0.35">
      <c r="A30" s="53"/>
      <c r="B30" s="28">
        <v>7.23</v>
      </c>
      <c r="C30" s="12">
        <v>1.63</v>
      </c>
      <c r="D30" s="13">
        <v>1.52</v>
      </c>
      <c r="E30" s="13">
        <v>1.59</v>
      </c>
      <c r="F30" s="13">
        <v>1.59</v>
      </c>
      <c r="G30" s="29">
        <v>1.63</v>
      </c>
      <c r="H30" s="17">
        <f t="shared" si="4"/>
        <v>1.5920000000000001</v>
      </c>
      <c r="I30" s="17">
        <f t="shared" si="5"/>
        <v>4.494441010848841E-2</v>
      </c>
      <c r="K30" s="53"/>
      <c r="L30" s="28">
        <v>7.23</v>
      </c>
      <c r="M30" s="12">
        <v>8.74</v>
      </c>
      <c r="N30" s="13">
        <v>8.76</v>
      </c>
      <c r="O30" s="13">
        <v>8.7258010000000006</v>
      </c>
      <c r="P30" s="13">
        <v>8.75</v>
      </c>
      <c r="Q30" s="29">
        <v>8.4499999999999993</v>
      </c>
      <c r="R30" s="17">
        <f t="shared" si="6"/>
        <v>8.6851602000000021</v>
      </c>
      <c r="S30" s="17">
        <f t="shared" si="7"/>
        <v>0.13206493978418379</v>
      </c>
    </row>
    <row r="31" spans="1:19" x14ac:dyDescent="0.35">
      <c r="A31" s="18" t="s">
        <v>13</v>
      </c>
      <c r="B31" s="26">
        <v>1</v>
      </c>
      <c r="C31" s="12">
        <v>1.56</v>
      </c>
      <c r="D31" s="13">
        <v>1.64</v>
      </c>
      <c r="E31" s="13">
        <v>1.5</v>
      </c>
      <c r="F31" s="13">
        <v>1.55</v>
      </c>
      <c r="G31" s="29">
        <v>1.51</v>
      </c>
      <c r="H31" s="17">
        <f t="shared" si="4"/>
        <v>1.552</v>
      </c>
      <c r="I31" s="17">
        <f t="shared" si="5"/>
        <v>5.5407580708780241E-2</v>
      </c>
      <c r="K31" s="18" t="s">
        <v>13</v>
      </c>
      <c r="L31" s="26">
        <v>1</v>
      </c>
      <c r="M31" s="12">
        <v>5.42</v>
      </c>
      <c r="N31" s="13">
        <v>5.25</v>
      </c>
      <c r="O31" s="13">
        <v>5.3285410000000004</v>
      </c>
      <c r="P31" s="13">
        <v>5.16</v>
      </c>
      <c r="Q31" s="29">
        <v>5.21</v>
      </c>
      <c r="R31" s="17">
        <f t="shared" si="6"/>
        <v>5.2737081999999997</v>
      </c>
      <c r="S31" s="17">
        <f t="shared" si="7"/>
        <v>0.10241862006588449</v>
      </c>
    </row>
    <row r="34" spans="1:19" ht="18.5" x14ac:dyDescent="0.45">
      <c r="A34" s="15" t="s">
        <v>22</v>
      </c>
    </row>
    <row r="35" spans="1:19" ht="15.5" customHeight="1" x14ac:dyDescent="0.45">
      <c r="A35" s="49" t="s">
        <v>1</v>
      </c>
      <c r="B35" s="8"/>
      <c r="C35" s="51" t="s">
        <v>16</v>
      </c>
      <c r="D35" s="51"/>
      <c r="E35" s="51"/>
      <c r="F35" s="51"/>
      <c r="G35" s="51"/>
      <c r="H35" s="51"/>
      <c r="I35" s="51"/>
      <c r="K35" s="58" t="s">
        <v>1</v>
      </c>
      <c r="L35" s="30"/>
      <c r="M35" s="56" t="s">
        <v>27</v>
      </c>
      <c r="N35" s="56"/>
      <c r="O35" s="56"/>
      <c r="P35" s="56"/>
      <c r="Q35" s="56"/>
      <c r="R35" s="56"/>
      <c r="S35" s="56"/>
    </row>
    <row r="36" spans="1:19" x14ac:dyDescent="0.35">
      <c r="A36" s="50"/>
      <c r="B36" s="18" t="s">
        <v>11</v>
      </c>
      <c r="C36" s="26" t="s">
        <v>4</v>
      </c>
      <c r="D36" s="18" t="s">
        <v>5</v>
      </c>
      <c r="E36" s="18" t="s">
        <v>6</v>
      </c>
      <c r="F36" s="18" t="s">
        <v>7</v>
      </c>
      <c r="G36" s="9" t="s">
        <v>8</v>
      </c>
      <c r="H36" s="18" t="s">
        <v>9</v>
      </c>
      <c r="I36" s="18" t="s">
        <v>10</v>
      </c>
      <c r="K36" s="59"/>
      <c r="L36" s="31" t="s">
        <v>28</v>
      </c>
      <c r="M36" s="32" t="s">
        <v>4</v>
      </c>
      <c r="N36" s="33" t="s">
        <v>5</v>
      </c>
      <c r="O36" s="33" t="s">
        <v>6</v>
      </c>
      <c r="P36" s="33" t="s">
        <v>7</v>
      </c>
      <c r="Q36" s="34" t="s">
        <v>8</v>
      </c>
      <c r="R36" s="31" t="s">
        <v>9</v>
      </c>
      <c r="S36" s="31" t="s">
        <v>10</v>
      </c>
    </row>
    <row r="37" spans="1:19" x14ac:dyDescent="0.35">
      <c r="A37" s="52" t="s">
        <v>12</v>
      </c>
      <c r="B37" s="7">
        <v>0.24</v>
      </c>
      <c r="C37" s="10">
        <v>5.41</v>
      </c>
      <c r="D37" s="11">
        <v>5.47</v>
      </c>
      <c r="E37" s="11">
        <v>5.72</v>
      </c>
      <c r="F37" s="11">
        <v>5.6</v>
      </c>
      <c r="G37" s="27">
        <v>5.56</v>
      </c>
      <c r="H37" s="16">
        <f t="shared" ref="H37:H47" si="8">AVERAGE(C37:G37)</f>
        <v>5.5519999999999987</v>
      </c>
      <c r="I37" s="16">
        <f t="shared" ref="I37:I47" si="9">STDEV(C37:G37)</f>
        <v>0.11987493482792794</v>
      </c>
      <c r="K37" s="57" t="s">
        <v>12</v>
      </c>
      <c r="L37" s="35">
        <v>0.24</v>
      </c>
      <c r="M37" s="36">
        <v>1.1043262861702601</v>
      </c>
      <c r="N37" s="37">
        <v>1.0062290056521148</v>
      </c>
      <c r="O37" s="37">
        <v>1.0800083205570516</v>
      </c>
      <c r="P37" s="37">
        <v>1.0150985422375987</v>
      </c>
      <c r="Q37" s="38">
        <v>1.0689295255380773</v>
      </c>
      <c r="R37" s="39">
        <v>1.0549183360310206</v>
      </c>
      <c r="S37" s="39">
        <v>4.2494803101019274E-2</v>
      </c>
    </row>
    <row r="38" spans="1:19" x14ac:dyDescent="0.35">
      <c r="A38" s="52"/>
      <c r="B38" s="7">
        <v>0.34</v>
      </c>
      <c r="C38" s="10">
        <v>4.76</v>
      </c>
      <c r="D38" s="11">
        <v>4.9400000000000004</v>
      </c>
      <c r="E38" s="11">
        <v>4.84</v>
      </c>
      <c r="F38" s="11">
        <v>5.24</v>
      </c>
      <c r="G38" s="27">
        <v>5.22</v>
      </c>
      <c r="H38" s="16">
        <f t="shared" si="8"/>
        <v>5</v>
      </c>
      <c r="I38" s="16">
        <f t="shared" si="9"/>
        <v>0.21954498400100153</v>
      </c>
      <c r="K38" s="57"/>
      <c r="L38" s="35">
        <v>0.34</v>
      </c>
      <c r="M38" s="40">
        <v>1.1510326428675477</v>
      </c>
      <c r="N38" s="41">
        <v>1.0636770638495026</v>
      </c>
      <c r="O38" s="41">
        <v>1.1417289478256512</v>
      </c>
      <c r="P38" s="41">
        <v>1.1174540362876697</v>
      </c>
      <c r="Q38" s="42">
        <v>1.0954286179942638</v>
      </c>
      <c r="R38" s="39">
        <v>1.113864261764927</v>
      </c>
      <c r="S38" s="39">
        <v>3.5459284961830775E-2</v>
      </c>
    </row>
    <row r="39" spans="1:19" x14ac:dyDescent="0.35">
      <c r="A39" s="52"/>
      <c r="B39" s="7">
        <v>0.52</v>
      </c>
      <c r="C39" s="10">
        <v>4.55</v>
      </c>
      <c r="D39" s="11">
        <v>4.57</v>
      </c>
      <c r="E39" s="11">
        <v>4.46</v>
      </c>
      <c r="F39" s="11">
        <v>4.88</v>
      </c>
      <c r="G39" s="27">
        <v>4.58</v>
      </c>
      <c r="H39" s="16">
        <f t="shared" si="8"/>
        <v>4.6079999999999997</v>
      </c>
      <c r="I39" s="16">
        <f t="shared" si="9"/>
        <v>0.15927962832703996</v>
      </c>
      <c r="K39" s="57"/>
      <c r="L39" s="35">
        <v>0.52</v>
      </c>
      <c r="M39" s="40">
        <v>1.2308669770429124</v>
      </c>
      <c r="N39" s="41">
        <v>1.151619713852595</v>
      </c>
      <c r="O39" s="41">
        <v>1.179554717675332</v>
      </c>
      <c r="P39" s="41">
        <v>1.1249336289640919</v>
      </c>
      <c r="Q39" s="42">
        <v>1.1525392006929867</v>
      </c>
      <c r="R39" s="39">
        <v>1.1679028476455835</v>
      </c>
      <c r="S39" s="39">
        <v>4.0149045797677363E-2</v>
      </c>
    </row>
    <row r="40" spans="1:19" x14ac:dyDescent="0.35">
      <c r="A40" s="52"/>
      <c r="B40" s="7">
        <v>0.67</v>
      </c>
      <c r="C40" s="10">
        <v>4.21</v>
      </c>
      <c r="D40" s="11">
        <v>4.18</v>
      </c>
      <c r="E40" s="11">
        <v>4.2300000000000004</v>
      </c>
      <c r="F40" s="11">
        <v>4.71</v>
      </c>
      <c r="G40" s="27">
        <v>4.3499999999999996</v>
      </c>
      <c r="H40" s="16">
        <f t="shared" si="8"/>
        <v>4.3360000000000003</v>
      </c>
      <c r="I40" s="16">
        <f t="shared" si="9"/>
        <v>0.2188149903457256</v>
      </c>
      <c r="K40" s="57"/>
      <c r="L40" s="35">
        <v>0.67</v>
      </c>
      <c r="M40" s="40">
        <v>1.2443416731667336</v>
      </c>
      <c r="N40" s="41">
        <v>1.2445573287746836</v>
      </c>
      <c r="O40" s="41">
        <v>1.2373468295526351</v>
      </c>
      <c r="P40" s="41">
        <v>1.1892073266937493</v>
      </c>
      <c r="Q40" s="42">
        <v>1.1988487522295883</v>
      </c>
      <c r="R40" s="39">
        <v>1.222860382083478</v>
      </c>
      <c r="S40" s="39">
        <v>2.6698066540039832E-2</v>
      </c>
    </row>
    <row r="41" spans="1:19" x14ac:dyDescent="0.35">
      <c r="A41" s="52"/>
      <c r="B41" s="7">
        <v>1.1399999999999999</v>
      </c>
      <c r="C41" s="10">
        <v>4.05</v>
      </c>
      <c r="D41" s="11">
        <v>3.96</v>
      </c>
      <c r="E41" s="11">
        <v>3.91</v>
      </c>
      <c r="F41" s="11">
        <v>4.28</v>
      </c>
      <c r="G41" s="27">
        <v>4.08</v>
      </c>
      <c r="H41" s="16">
        <f t="shared" si="8"/>
        <v>4.056</v>
      </c>
      <c r="I41" s="16">
        <f t="shared" si="9"/>
        <v>0.14258330898110066</v>
      </c>
      <c r="K41" s="57"/>
      <c r="L41" s="35">
        <v>1.1399999999999999</v>
      </c>
      <c r="M41" s="40">
        <v>1.2905326101243844</v>
      </c>
      <c r="N41" s="41">
        <v>1.310518231446945</v>
      </c>
      <c r="O41" s="41">
        <v>1.3000491710381818</v>
      </c>
      <c r="P41" s="41">
        <v>1.2491844100520213</v>
      </c>
      <c r="Q41" s="42">
        <v>1.2912744766460094</v>
      </c>
      <c r="R41" s="39">
        <v>1.2883117798615085</v>
      </c>
      <c r="S41" s="39">
        <v>2.3321414896787206E-2</v>
      </c>
    </row>
    <row r="42" spans="1:19" x14ac:dyDescent="0.35">
      <c r="A42" s="52"/>
      <c r="B42" s="7">
        <v>1.82</v>
      </c>
      <c r="C42" s="10">
        <v>3.64</v>
      </c>
      <c r="D42" s="11">
        <v>3.68</v>
      </c>
      <c r="E42" s="11">
        <v>3.64</v>
      </c>
      <c r="F42" s="11">
        <v>3.99</v>
      </c>
      <c r="G42" s="27">
        <v>3.93</v>
      </c>
      <c r="H42" s="16">
        <f t="shared" si="8"/>
        <v>3.7760000000000007</v>
      </c>
      <c r="I42" s="16">
        <f t="shared" si="9"/>
        <v>0.17008821240756225</v>
      </c>
      <c r="K42" s="57"/>
      <c r="L42" s="35">
        <v>1.82</v>
      </c>
      <c r="M42" s="40">
        <v>1.3838719048101404</v>
      </c>
      <c r="N42" s="41">
        <v>1.3235722588549632</v>
      </c>
      <c r="O42" s="41">
        <v>1.3817024640622684</v>
      </c>
      <c r="P42" s="41">
        <v>1.3396309273492883</v>
      </c>
      <c r="Q42" s="42">
        <v>1.3038647041643345</v>
      </c>
      <c r="R42" s="39">
        <v>1.346528451848199</v>
      </c>
      <c r="S42" s="39">
        <v>3.5448916139088252E-2</v>
      </c>
    </row>
    <row r="43" spans="1:19" x14ac:dyDescent="0.35">
      <c r="A43" s="52"/>
      <c r="B43" s="7">
        <v>2.83</v>
      </c>
      <c r="C43" s="10">
        <v>3.09</v>
      </c>
      <c r="D43" s="11">
        <v>3.32</v>
      </c>
      <c r="E43" s="11">
        <v>3.36</v>
      </c>
      <c r="F43" s="11">
        <v>3.5</v>
      </c>
      <c r="G43" s="27">
        <v>3.51</v>
      </c>
      <c r="H43" s="16">
        <f t="shared" si="8"/>
        <v>3.3560000000000003</v>
      </c>
      <c r="I43" s="16">
        <f t="shared" si="9"/>
        <v>0.17067512999848575</v>
      </c>
      <c r="K43" s="57"/>
      <c r="L43" s="35">
        <v>2.83</v>
      </c>
      <c r="M43" s="40">
        <v>1.490610228508392</v>
      </c>
      <c r="N43" s="41">
        <v>1.4161342238265164</v>
      </c>
      <c r="O43" s="41">
        <v>1.457373982696534</v>
      </c>
      <c r="P43" s="41">
        <v>1.5045080614680626</v>
      </c>
      <c r="Q43" s="42">
        <v>1.4272990494978983</v>
      </c>
      <c r="R43" s="39">
        <v>1.4591851091994807</v>
      </c>
      <c r="S43" s="39">
        <v>3.84548041206106E-2</v>
      </c>
    </row>
    <row r="44" spans="1:19" x14ac:dyDescent="0.35">
      <c r="A44" s="52"/>
      <c r="B44" s="7">
        <v>3.47</v>
      </c>
      <c r="C44" s="10">
        <v>3.01</v>
      </c>
      <c r="D44" s="11">
        <v>3.12</v>
      </c>
      <c r="E44" s="11">
        <v>3.14</v>
      </c>
      <c r="F44" s="11">
        <v>3.18</v>
      </c>
      <c r="G44" s="27">
        <v>3.17</v>
      </c>
      <c r="H44" s="16">
        <f t="shared" si="8"/>
        <v>3.1239999999999997</v>
      </c>
      <c r="I44" s="16">
        <f t="shared" si="9"/>
        <v>6.8044103344816115E-2</v>
      </c>
      <c r="K44" s="57"/>
      <c r="L44" s="35">
        <v>3.47</v>
      </c>
      <c r="M44" s="40">
        <v>1.5522119108232282</v>
      </c>
      <c r="N44" s="41">
        <v>1.4804151429443491</v>
      </c>
      <c r="O44" s="41">
        <v>1.5040688964219229</v>
      </c>
      <c r="P44" s="41">
        <v>1.5406387994676889</v>
      </c>
      <c r="Q44" s="42">
        <v>1.5018029006338671</v>
      </c>
      <c r="R44" s="39">
        <v>1.5158275300582111</v>
      </c>
      <c r="S44" s="39">
        <v>2.9700231943320238E-2</v>
      </c>
    </row>
    <row r="45" spans="1:19" x14ac:dyDescent="0.35">
      <c r="A45" s="52"/>
      <c r="B45" s="7">
        <v>5.28</v>
      </c>
      <c r="C45" s="10">
        <v>2.81</v>
      </c>
      <c r="D45" s="11">
        <v>2.75</v>
      </c>
      <c r="E45" s="11">
        <v>2.83</v>
      </c>
      <c r="F45" s="11">
        <v>2.79</v>
      </c>
      <c r="G45" s="27">
        <v>3.01</v>
      </c>
      <c r="H45" s="16">
        <f t="shared" si="8"/>
        <v>2.8380000000000001</v>
      </c>
      <c r="I45" s="16">
        <f t="shared" si="9"/>
        <v>0.10059821071967423</v>
      </c>
      <c r="K45" s="57"/>
      <c r="L45" s="35">
        <v>5.28</v>
      </c>
      <c r="M45" s="40">
        <v>1.591264324902963</v>
      </c>
      <c r="N45" s="41">
        <v>1.5828726307068213</v>
      </c>
      <c r="O45" s="41">
        <v>1.6130803416560386</v>
      </c>
      <c r="P45" s="41">
        <v>1.6119699411997839</v>
      </c>
      <c r="Q45" s="42">
        <v>1.5982841910396242</v>
      </c>
      <c r="R45" s="39">
        <v>1.5994942859010461</v>
      </c>
      <c r="S45" s="39">
        <v>1.3092926478732706E-2</v>
      </c>
    </row>
    <row r="46" spans="1:19" x14ac:dyDescent="0.35">
      <c r="A46" s="53"/>
      <c r="B46" s="28">
        <v>7.23</v>
      </c>
      <c r="C46" s="12">
        <v>2.69</v>
      </c>
      <c r="D46" s="13">
        <v>2.5</v>
      </c>
      <c r="E46" s="13">
        <v>2.62</v>
      </c>
      <c r="F46" s="13">
        <v>2.62</v>
      </c>
      <c r="G46" s="29">
        <v>2.78</v>
      </c>
      <c r="H46" s="17">
        <f t="shared" si="8"/>
        <v>2.6419999999999999</v>
      </c>
      <c r="I46" s="17">
        <f t="shared" si="9"/>
        <v>0.10305338422390593</v>
      </c>
      <c r="K46" s="57"/>
      <c r="L46" s="35">
        <v>7.23</v>
      </c>
      <c r="M46" s="40">
        <v>1.6548932745553007</v>
      </c>
      <c r="N46" s="41">
        <v>1.644087806779015</v>
      </c>
      <c r="O46" s="41">
        <v>1.6663725146401911</v>
      </c>
      <c r="P46" s="41">
        <v>1.6685028464380947</v>
      </c>
      <c r="Q46" s="42">
        <v>1.6673175323195955</v>
      </c>
      <c r="R46" s="39">
        <v>1.6602347949464396</v>
      </c>
      <c r="S46" s="39">
        <v>1.0552896689685799E-2</v>
      </c>
    </row>
    <row r="47" spans="1:19" x14ac:dyDescent="0.35">
      <c r="A47" s="18" t="s">
        <v>13</v>
      </c>
      <c r="B47" s="26">
        <v>1</v>
      </c>
      <c r="C47" s="12">
        <v>4.1399999999999997</v>
      </c>
      <c r="D47" s="13">
        <v>4.51</v>
      </c>
      <c r="E47" s="13">
        <v>4.0599999999999996</v>
      </c>
      <c r="F47" s="13">
        <v>4.3499999999999996</v>
      </c>
      <c r="G47" s="29">
        <v>4.1900000000000004</v>
      </c>
      <c r="H47" s="17">
        <f t="shared" si="8"/>
        <v>4.2499999999999991</v>
      </c>
      <c r="I47" s="17">
        <f t="shared" si="9"/>
        <v>0.17986105748604947</v>
      </c>
      <c r="K47" s="43" t="s">
        <v>13</v>
      </c>
      <c r="L47" s="44">
        <v>1</v>
      </c>
      <c r="M47" s="45">
        <v>1.2707487334222216</v>
      </c>
      <c r="N47" s="46">
        <v>1.2283170937803942</v>
      </c>
      <c r="O47" s="46">
        <v>1.2212244285564873</v>
      </c>
      <c r="P47" s="46">
        <v>1.2431337723435389</v>
      </c>
      <c r="Q47" s="47">
        <v>1.2136616586509379</v>
      </c>
      <c r="R47" s="48">
        <v>1.2354171373507161</v>
      </c>
      <c r="S47" s="48">
        <v>2.2544470450906771E-2</v>
      </c>
    </row>
    <row r="48" spans="1:19" x14ac:dyDescent="0.35">
      <c r="M48" s="16"/>
      <c r="N48" s="16"/>
      <c r="O48" s="16"/>
      <c r="P48" s="16"/>
      <c r="Q48" s="16"/>
    </row>
    <row r="49" spans="12:17" x14ac:dyDescent="0.35">
      <c r="M49" s="16"/>
      <c r="N49" s="16"/>
      <c r="O49" s="16"/>
      <c r="P49" s="16"/>
      <c r="Q49" s="16"/>
    </row>
    <row r="50" spans="12:17" x14ac:dyDescent="0.35">
      <c r="M50" s="16"/>
      <c r="N50" s="16"/>
      <c r="O50" s="16"/>
      <c r="P50" s="16"/>
      <c r="Q50" s="16"/>
    </row>
    <row r="51" spans="12:17" x14ac:dyDescent="0.35">
      <c r="L51"/>
      <c r="M51"/>
      <c r="N51"/>
      <c r="O51"/>
      <c r="P51"/>
      <c r="Q51" s="16"/>
    </row>
    <row r="52" spans="12:17" x14ac:dyDescent="0.35">
      <c r="L52"/>
      <c r="M52"/>
      <c r="N52"/>
      <c r="O52"/>
      <c r="P52"/>
      <c r="Q52" s="16"/>
    </row>
    <row r="53" spans="12:17" x14ac:dyDescent="0.35">
      <c r="L53"/>
      <c r="M53"/>
      <c r="N53"/>
      <c r="O53"/>
      <c r="P53"/>
      <c r="Q53" s="11"/>
    </row>
    <row r="54" spans="12:17" x14ac:dyDescent="0.35">
      <c r="L54"/>
      <c r="M54"/>
      <c r="N54"/>
      <c r="O54"/>
      <c r="P54"/>
      <c r="Q54" s="11"/>
    </row>
    <row r="55" spans="12:17" x14ac:dyDescent="0.35">
      <c r="L55"/>
      <c r="M55"/>
      <c r="N55"/>
      <c r="O55"/>
      <c r="P55"/>
      <c r="Q55" s="11"/>
    </row>
    <row r="56" spans="12:17" x14ac:dyDescent="0.35">
      <c r="L56"/>
      <c r="M56"/>
      <c r="N56"/>
      <c r="O56"/>
      <c r="P56"/>
      <c r="Q56" s="11"/>
    </row>
    <row r="57" spans="12:17" x14ac:dyDescent="0.35">
      <c r="L57"/>
      <c r="M57"/>
      <c r="N57"/>
      <c r="O57"/>
      <c r="P57"/>
      <c r="Q57" s="11"/>
    </row>
    <row r="58" spans="12:17" x14ac:dyDescent="0.35">
      <c r="L58"/>
      <c r="M58"/>
      <c r="N58"/>
      <c r="O58"/>
      <c r="P58"/>
      <c r="Q58" s="11"/>
    </row>
    <row r="59" spans="12:17" x14ac:dyDescent="0.35">
      <c r="L59"/>
      <c r="M59"/>
      <c r="N59"/>
      <c r="O59"/>
      <c r="P59"/>
      <c r="Q59" s="11"/>
    </row>
    <row r="60" spans="12:17" x14ac:dyDescent="0.35">
      <c r="L60"/>
      <c r="M60"/>
      <c r="N60"/>
      <c r="O60"/>
      <c r="P60"/>
      <c r="Q60" s="11"/>
    </row>
    <row r="61" spans="12:17" x14ac:dyDescent="0.35">
      <c r="L61"/>
      <c r="M61"/>
      <c r="N61"/>
      <c r="O61"/>
      <c r="P61"/>
      <c r="Q61" s="11"/>
    </row>
    <row r="62" spans="12:17" x14ac:dyDescent="0.35">
      <c r="L62"/>
      <c r="M62"/>
      <c r="N62"/>
      <c r="O62"/>
      <c r="P62"/>
      <c r="Q62" s="11"/>
    </row>
    <row r="63" spans="12:17" x14ac:dyDescent="0.35">
      <c r="L63"/>
      <c r="M63"/>
      <c r="N63"/>
      <c r="O63"/>
      <c r="P63"/>
      <c r="Q63" s="11"/>
    </row>
    <row r="64" spans="12:17" x14ac:dyDescent="0.35">
      <c r="L64"/>
      <c r="M64"/>
      <c r="N64"/>
      <c r="O64"/>
      <c r="P64"/>
      <c r="Q64" s="11"/>
    </row>
    <row r="65" spans="12:17" x14ac:dyDescent="0.35">
      <c r="L65"/>
      <c r="M65"/>
      <c r="N65"/>
      <c r="O65"/>
      <c r="P65"/>
      <c r="Q65" s="11"/>
    </row>
    <row r="66" spans="12:17" x14ac:dyDescent="0.35">
      <c r="L66"/>
      <c r="M66"/>
      <c r="N66"/>
      <c r="O66"/>
      <c r="P66"/>
      <c r="Q66" s="11"/>
    </row>
    <row r="67" spans="12:17" x14ac:dyDescent="0.35">
      <c r="L67"/>
      <c r="M67"/>
      <c r="N67"/>
      <c r="O67"/>
      <c r="P67"/>
      <c r="Q67" s="11"/>
    </row>
    <row r="68" spans="12:17" x14ac:dyDescent="0.35">
      <c r="L68"/>
      <c r="M68"/>
      <c r="N68"/>
      <c r="O68"/>
      <c r="P68"/>
      <c r="Q68" s="11"/>
    </row>
    <row r="69" spans="12:17" x14ac:dyDescent="0.35">
      <c r="L69"/>
      <c r="M69"/>
      <c r="N69"/>
      <c r="O69"/>
      <c r="P69"/>
      <c r="Q69" s="11"/>
    </row>
    <row r="70" spans="12:17" x14ac:dyDescent="0.35">
      <c r="L70"/>
      <c r="M70"/>
      <c r="N70"/>
      <c r="O70"/>
      <c r="P70"/>
      <c r="Q70" s="11"/>
    </row>
    <row r="71" spans="12:17" x14ac:dyDescent="0.35">
      <c r="L71"/>
      <c r="M71"/>
      <c r="N71"/>
      <c r="O71"/>
      <c r="P71"/>
      <c r="Q71" s="11"/>
    </row>
    <row r="72" spans="12:17" x14ac:dyDescent="0.35">
      <c r="L72"/>
      <c r="M72"/>
      <c r="N72"/>
      <c r="O72"/>
      <c r="P72"/>
      <c r="Q72" s="11"/>
    </row>
    <row r="73" spans="12:17" x14ac:dyDescent="0.35">
      <c r="L73"/>
      <c r="M73"/>
      <c r="N73"/>
      <c r="O73"/>
      <c r="P73"/>
      <c r="Q73" s="11"/>
    </row>
    <row r="74" spans="12:17" x14ac:dyDescent="0.35">
      <c r="L74"/>
      <c r="M74"/>
      <c r="N74"/>
      <c r="O74"/>
      <c r="P74"/>
      <c r="Q74" s="11"/>
    </row>
    <row r="75" spans="12:17" x14ac:dyDescent="0.35">
      <c r="L75"/>
      <c r="M75"/>
      <c r="N75"/>
      <c r="O75"/>
      <c r="P75"/>
      <c r="Q75" s="11"/>
    </row>
    <row r="76" spans="12:17" x14ac:dyDescent="0.35">
      <c r="L76"/>
      <c r="M76"/>
      <c r="N76"/>
      <c r="O76"/>
      <c r="P76"/>
      <c r="Q76" s="11"/>
    </row>
    <row r="77" spans="12:17" x14ac:dyDescent="0.35">
      <c r="L77"/>
      <c r="M77"/>
      <c r="N77"/>
      <c r="O77"/>
      <c r="P77"/>
      <c r="Q77" s="11"/>
    </row>
    <row r="78" spans="12:17" x14ac:dyDescent="0.35">
      <c r="O78" s="11"/>
      <c r="P78" s="11"/>
      <c r="Q78" s="11"/>
    </row>
    <row r="97" spans="1:5" x14ac:dyDescent="0.35">
      <c r="A97"/>
      <c r="B97"/>
      <c r="C97"/>
      <c r="D97"/>
      <c r="E97"/>
    </row>
  </sheetData>
  <mergeCells count="16">
    <mergeCell ref="M3:S3"/>
    <mergeCell ref="C19:I19"/>
    <mergeCell ref="M19:S19"/>
    <mergeCell ref="M35:S35"/>
    <mergeCell ref="K37:K46"/>
    <mergeCell ref="K3:K4"/>
    <mergeCell ref="K5:K14"/>
    <mergeCell ref="K19:K20"/>
    <mergeCell ref="K21:K30"/>
    <mergeCell ref="K35:K36"/>
    <mergeCell ref="C3:I3"/>
    <mergeCell ref="C35:I35"/>
    <mergeCell ref="A19:A20"/>
    <mergeCell ref="A21:A30"/>
    <mergeCell ref="A35:A36"/>
    <mergeCell ref="A37:A46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918B-7059-4EA7-93EB-238A18CF8920}">
  <dimension ref="A2:I47"/>
  <sheetViews>
    <sheetView tabSelected="1" topLeftCell="A24" workbookViewId="0">
      <selection activeCell="F23" sqref="F23"/>
    </sheetView>
  </sheetViews>
  <sheetFormatPr defaultRowHeight="14" x14ac:dyDescent="0.3"/>
  <cols>
    <col min="2" max="2" width="15.25" customWidth="1"/>
    <col min="3" max="3" width="14.1640625" customWidth="1"/>
    <col min="4" max="4" width="12.6640625" customWidth="1"/>
  </cols>
  <sheetData>
    <row r="2" spans="1:9" ht="18.5" x14ac:dyDescent="0.45">
      <c r="A2" s="15" t="s">
        <v>21</v>
      </c>
      <c r="B2" s="54" t="s">
        <v>17</v>
      </c>
      <c r="C2" s="55"/>
      <c r="D2" s="55"/>
      <c r="E2" s="55"/>
      <c r="F2" s="55"/>
      <c r="G2" s="55"/>
      <c r="H2" s="55"/>
      <c r="I2" s="55"/>
    </row>
    <row r="3" spans="1:9" ht="14.5" x14ac:dyDescent="0.35">
      <c r="A3" s="49" t="s">
        <v>1</v>
      </c>
      <c r="B3" s="8"/>
      <c r="C3" s="51" t="s">
        <v>18</v>
      </c>
      <c r="D3" s="51"/>
      <c r="E3" s="51"/>
      <c r="F3" s="51"/>
      <c r="G3" s="51"/>
      <c r="H3" s="51"/>
      <c r="I3" s="51"/>
    </row>
    <row r="4" spans="1:9" ht="14.5" x14ac:dyDescent="0.35">
      <c r="A4" s="50"/>
      <c r="B4" s="18" t="s">
        <v>11</v>
      </c>
      <c r="C4" s="26" t="s">
        <v>4</v>
      </c>
      <c r="D4" s="18" t="s">
        <v>5</v>
      </c>
      <c r="E4" s="18" t="s">
        <v>6</v>
      </c>
      <c r="F4" s="18" t="s">
        <v>7</v>
      </c>
      <c r="G4" s="9" t="s">
        <v>8</v>
      </c>
      <c r="H4" s="18" t="s">
        <v>9</v>
      </c>
      <c r="I4" s="18" t="s">
        <v>10</v>
      </c>
    </row>
    <row r="5" spans="1:9" ht="14.5" x14ac:dyDescent="0.35">
      <c r="A5" s="52" t="s">
        <v>12</v>
      </c>
      <c r="B5" s="7">
        <v>0.24</v>
      </c>
      <c r="C5" s="10">
        <v>1.31</v>
      </c>
      <c r="D5" s="11">
        <v>1.21</v>
      </c>
      <c r="E5" s="11">
        <v>1.41</v>
      </c>
      <c r="F5" s="11">
        <v>1.29</v>
      </c>
      <c r="G5" s="27">
        <v>1.33</v>
      </c>
      <c r="H5" s="16">
        <f>AVERAGE(C5:G5)</f>
        <v>1.31</v>
      </c>
      <c r="I5" s="16">
        <f>STDEV(C5:G5)</f>
        <v>7.2111025509279766E-2</v>
      </c>
    </row>
    <row r="6" spans="1:9" ht="14.5" x14ac:dyDescent="0.35">
      <c r="A6" s="52"/>
      <c r="B6" s="7">
        <v>0.34</v>
      </c>
      <c r="C6" s="10">
        <v>1.1499999999999999</v>
      </c>
      <c r="D6" s="11">
        <v>1.1000000000000001</v>
      </c>
      <c r="E6" s="11">
        <v>1.19</v>
      </c>
      <c r="F6" s="11">
        <v>1.2</v>
      </c>
      <c r="G6" s="27">
        <v>1.25</v>
      </c>
      <c r="H6" s="16">
        <f>AVERAGE(C6:G6)</f>
        <v>1.1779999999999999</v>
      </c>
      <c r="I6" s="16">
        <f>STDEV(C6:G6)</f>
        <v>5.6302753041036963E-2</v>
      </c>
    </row>
    <row r="7" spans="1:9" ht="14.5" x14ac:dyDescent="0.35">
      <c r="A7" s="52"/>
      <c r="B7" s="7">
        <v>0.52</v>
      </c>
      <c r="C7" s="10">
        <v>1.1000000000000001</v>
      </c>
      <c r="D7" s="11">
        <v>1.01</v>
      </c>
      <c r="E7" s="11">
        <v>1.1000000000000001</v>
      </c>
      <c r="F7" s="11">
        <v>1.1200000000000001</v>
      </c>
      <c r="G7" s="27">
        <v>1.0900000000000001</v>
      </c>
      <c r="H7" s="16">
        <f>AVERAGE(C7:G7)</f>
        <v>1.0840000000000001</v>
      </c>
      <c r="I7" s="16">
        <f>STDEV(C7:G7)</f>
        <v>4.2778499272414908E-2</v>
      </c>
    </row>
    <row r="8" spans="1:9" ht="14.5" x14ac:dyDescent="0.35">
      <c r="A8" s="52"/>
      <c r="B8" s="7">
        <v>0.67</v>
      </c>
      <c r="C8" s="10">
        <v>1.02</v>
      </c>
      <c r="D8" s="11">
        <v>0.93</v>
      </c>
      <c r="E8" s="11">
        <v>1.04</v>
      </c>
      <c r="F8" s="11">
        <v>1.08</v>
      </c>
      <c r="G8" s="27">
        <v>1.04</v>
      </c>
      <c r="H8" s="16">
        <f>AVERAGE(C8:G8)</f>
        <v>1.022</v>
      </c>
      <c r="I8" s="16">
        <f>STDEV(C8:G8)</f>
        <v>5.585696017507577E-2</v>
      </c>
    </row>
    <row r="9" spans="1:9" ht="14.5" x14ac:dyDescent="0.35">
      <c r="A9" s="52"/>
      <c r="B9" s="7">
        <v>1.1399999999999999</v>
      </c>
      <c r="C9" s="10">
        <v>0.98</v>
      </c>
      <c r="D9" s="11">
        <v>0.88</v>
      </c>
      <c r="E9" s="11">
        <v>0.96</v>
      </c>
      <c r="F9" s="11">
        <v>0.98</v>
      </c>
      <c r="G9" s="27">
        <v>0.97</v>
      </c>
      <c r="H9" s="16">
        <f>AVERAGE(C9:G9)</f>
        <v>0.95399999999999996</v>
      </c>
      <c r="I9" s="16">
        <f>STDEV(C9:G9)</f>
        <v>4.2190046219457961E-2</v>
      </c>
    </row>
    <row r="10" spans="1:9" ht="14.5" x14ac:dyDescent="0.35">
      <c r="A10" s="52"/>
      <c r="B10" s="7">
        <v>1.82</v>
      </c>
      <c r="C10" s="10">
        <v>0.88</v>
      </c>
      <c r="D10" s="11">
        <v>0.82</v>
      </c>
      <c r="E10" s="11">
        <v>0.9</v>
      </c>
      <c r="F10" s="11">
        <v>0.92</v>
      </c>
      <c r="G10" s="27">
        <v>0.94</v>
      </c>
      <c r="H10" s="16">
        <f>AVERAGE(C10:G10)</f>
        <v>0.89200000000000002</v>
      </c>
      <c r="I10" s="16">
        <f>STDEV(C10:G10)</f>
        <v>4.6043457732885366E-2</v>
      </c>
    </row>
    <row r="11" spans="1:9" ht="14.5" x14ac:dyDescent="0.35">
      <c r="A11" s="52"/>
      <c r="B11" s="7">
        <v>2.83</v>
      </c>
      <c r="C11" s="10">
        <v>0.75</v>
      </c>
      <c r="D11" s="11">
        <v>0.74</v>
      </c>
      <c r="E11" s="11">
        <v>0.83</v>
      </c>
      <c r="F11" s="11">
        <v>0.8</v>
      </c>
      <c r="G11" s="27">
        <v>0.84</v>
      </c>
      <c r="H11" s="16">
        <f>AVERAGE(C11:G11)</f>
        <v>0.79200000000000004</v>
      </c>
      <c r="I11" s="16">
        <f>STDEV(C11:G11)</f>
        <v>4.549725266430929E-2</v>
      </c>
    </row>
    <row r="12" spans="1:9" ht="14.5" x14ac:dyDescent="0.35">
      <c r="A12" s="52"/>
      <c r="B12" s="7">
        <v>3.47</v>
      </c>
      <c r="C12" s="10">
        <v>0.73</v>
      </c>
      <c r="D12" s="11">
        <v>0.69</v>
      </c>
      <c r="E12" s="11">
        <v>0.77</v>
      </c>
      <c r="F12" s="11">
        <v>0.73</v>
      </c>
      <c r="G12" s="27">
        <v>0.76</v>
      </c>
      <c r="H12" s="16">
        <f>AVERAGE(C12:G12)</f>
        <v>0.73599999999999999</v>
      </c>
      <c r="I12" s="16">
        <f>STDEV(C12:G12)</f>
        <v>3.1304951684997084E-2</v>
      </c>
    </row>
    <row r="13" spans="1:9" ht="14.5" x14ac:dyDescent="0.35">
      <c r="A13" s="52"/>
      <c r="B13" s="7">
        <v>5.28</v>
      </c>
      <c r="C13" s="10">
        <v>0.68</v>
      </c>
      <c r="D13" s="11">
        <v>0.61</v>
      </c>
      <c r="E13" s="11">
        <v>0.7</v>
      </c>
      <c r="F13" s="11">
        <v>0.64</v>
      </c>
      <c r="G13" s="27">
        <v>0.72</v>
      </c>
      <c r="H13" s="16">
        <f>AVERAGE(C13:G13)</f>
        <v>0.66999999999999993</v>
      </c>
      <c r="I13" s="16">
        <f>STDEV(C13:G13)</f>
        <v>4.4721359549995787E-2</v>
      </c>
    </row>
    <row r="14" spans="1:9" ht="14.5" x14ac:dyDescent="0.35">
      <c r="A14" s="53"/>
      <c r="B14" s="28">
        <v>7.23</v>
      </c>
      <c r="C14" s="12">
        <v>0.65</v>
      </c>
      <c r="D14" s="13">
        <v>0.55000000000000004</v>
      </c>
      <c r="E14" s="13">
        <v>0.65</v>
      </c>
      <c r="F14" s="13">
        <v>0.6</v>
      </c>
      <c r="G14" s="29">
        <v>0.66</v>
      </c>
      <c r="H14" s="17">
        <f>AVERAGE(C14:G14)</f>
        <v>0.62200000000000011</v>
      </c>
      <c r="I14" s="17">
        <f>STDEV(C14:G14)</f>
        <v>4.6583258795408464E-2</v>
      </c>
    </row>
    <row r="15" spans="1:9" ht="14.5" x14ac:dyDescent="0.3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14.5" x14ac:dyDescent="0.3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14.5" x14ac:dyDescent="0.35">
      <c r="A17" s="14"/>
      <c r="B17" s="14"/>
      <c r="C17" s="14"/>
      <c r="D17" s="14"/>
      <c r="E17" s="14"/>
      <c r="F17" s="14"/>
      <c r="G17" s="14"/>
      <c r="H17" s="14"/>
      <c r="I17" s="14"/>
    </row>
    <row r="18" spans="1:9" ht="14.5" x14ac:dyDescent="0.35">
      <c r="A18" s="14"/>
      <c r="B18" s="14"/>
      <c r="C18" s="14"/>
      <c r="D18" s="14"/>
      <c r="E18" s="14"/>
      <c r="F18" s="14"/>
      <c r="G18" s="14"/>
      <c r="H18" s="14"/>
      <c r="I18" s="14"/>
    </row>
    <row r="19" spans="1:9" ht="14.5" x14ac:dyDescent="0.35">
      <c r="A19" s="14"/>
      <c r="B19" s="14"/>
      <c r="C19" s="14"/>
      <c r="D19" s="14"/>
      <c r="E19" s="14"/>
      <c r="F19" s="14"/>
      <c r="G19" s="14"/>
      <c r="H19" s="14"/>
      <c r="I19" s="14"/>
    </row>
    <row r="20" spans="1:9" ht="14.5" x14ac:dyDescent="0.35">
      <c r="A20" s="14"/>
      <c r="B20" s="14"/>
      <c r="C20" s="14"/>
      <c r="D20" s="14"/>
      <c r="E20" s="14"/>
      <c r="F20" s="14"/>
      <c r="G20" s="14"/>
      <c r="H20" s="14"/>
      <c r="I20" s="14"/>
    </row>
    <row r="21" spans="1:9" ht="18.5" x14ac:dyDescent="0.45">
      <c r="A21" s="60" t="s">
        <v>29</v>
      </c>
      <c r="B21" s="60"/>
      <c r="C21" s="60"/>
      <c r="D21" s="14"/>
      <c r="E21" s="14"/>
      <c r="F21" s="14"/>
      <c r="G21" s="14"/>
    </row>
    <row r="22" spans="1:9" ht="14.5" x14ac:dyDescent="0.35">
      <c r="A22" s="1" t="s">
        <v>11</v>
      </c>
      <c r="B22" s="2" t="s">
        <v>19</v>
      </c>
      <c r="C22" s="1" t="s">
        <v>20</v>
      </c>
      <c r="D22" s="14"/>
      <c r="E22" s="14"/>
      <c r="F22" s="14"/>
      <c r="G22" s="14"/>
    </row>
    <row r="23" spans="1:9" ht="14.5" x14ac:dyDescent="0.35">
      <c r="A23" s="3">
        <v>0.25</v>
      </c>
      <c r="B23" s="3">
        <v>4.6459890000000001</v>
      </c>
      <c r="C23" s="4">
        <v>3.2051229999999999</v>
      </c>
      <c r="D23" s="14"/>
      <c r="E23" s="14"/>
      <c r="F23" s="14"/>
      <c r="G23" s="14"/>
    </row>
    <row r="24" spans="1:9" ht="14.5" x14ac:dyDescent="0.35">
      <c r="A24" s="3">
        <v>0.28717500000000001</v>
      </c>
      <c r="B24" s="3">
        <v>3.93737</v>
      </c>
      <c r="C24" s="4">
        <v>2.9098639999999998</v>
      </c>
      <c r="D24" s="14"/>
      <c r="E24" s="14"/>
      <c r="F24" s="14"/>
      <c r="G24" s="14"/>
    </row>
    <row r="25" spans="1:9" ht="14.5" x14ac:dyDescent="0.35">
      <c r="A25" s="3">
        <v>0.32987699999999998</v>
      </c>
      <c r="B25" s="3">
        <v>3.3438850000000002</v>
      </c>
      <c r="C25" s="4">
        <v>2.6278739999999998</v>
      </c>
      <c r="D25" s="14"/>
      <c r="E25" s="14"/>
      <c r="F25" s="14"/>
      <c r="G25" s="14"/>
    </row>
    <row r="26" spans="1:9" ht="14.5" x14ac:dyDescent="0.35">
      <c r="A26" s="3">
        <v>0.37892900000000002</v>
      </c>
      <c r="B26" s="3">
        <v>2.8791359999999999</v>
      </c>
      <c r="C26" s="4">
        <v>2.3617080000000001</v>
      </c>
      <c r="D26" s="14"/>
      <c r="E26" s="14"/>
      <c r="F26" s="14"/>
      <c r="G26" s="14"/>
    </row>
    <row r="27" spans="1:9" ht="14.5" x14ac:dyDescent="0.35">
      <c r="A27" s="3">
        <v>0.43527500000000002</v>
      </c>
      <c r="B27" s="3">
        <v>2.4888340000000002</v>
      </c>
      <c r="C27" s="4">
        <v>2.1132049999999998</v>
      </c>
      <c r="D27" s="14"/>
      <c r="E27" s="14"/>
      <c r="F27" s="14"/>
      <c r="G27" s="14"/>
    </row>
    <row r="28" spans="1:9" ht="14.5" x14ac:dyDescent="0.35">
      <c r="A28" s="3">
        <v>0.5</v>
      </c>
      <c r="B28" s="3">
        <v>2.14703</v>
      </c>
      <c r="C28" s="4">
        <v>1.8832180000000001</v>
      </c>
      <c r="D28" s="14"/>
      <c r="E28" s="14"/>
      <c r="F28" s="14"/>
      <c r="G28" s="14"/>
    </row>
    <row r="29" spans="1:9" ht="14.5" x14ac:dyDescent="0.35">
      <c r="A29" s="3">
        <v>0.574349</v>
      </c>
      <c r="B29" s="3">
        <v>1.8539620000000001</v>
      </c>
      <c r="C29" s="4">
        <v>1.6725779999999999</v>
      </c>
      <c r="D29" s="14"/>
      <c r="E29" s="14"/>
      <c r="F29" s="14"/>
      <c r="G29" s="14"/>
    </row>
    <row r="30" spans="1:9" ht="14.5" x14ac:dyDescent="0.35">
      <c r="A30" s="3">
        <v>0.65975399999999995</v>
      </c>
      <c r="B30" s="3">
        <v>1.6142069999999999</v>
      </c>
      <c r="C30" s="4">
        <v>1.481134</v>
      </c>
      <c r="D30" s="14"/>
      <c r="E30" s="14"/>
      <c r="F30" s="14"/>
      <c r="G30" s="14"/>
    </row>
    <row r="31" spans="1:9" ht="14.5" x14ac:dyDescent="0.35">
      <c r="A31" s="3">
        <v>0.75785800000000003</v>
      </c>
      <c r="B31" s="3">
        <v>1.3830150000000001</v>
      </c>
      <c r="C31" s="4">
        <v>1.3084100000000001</v>
      </c>
      <c r="D31" s="14"/>
      <c r="E31" s="14"/>
      <c r="F31" s="14"/>
      <c r="G31" s="14"/>
    </row>
    <row r="32" spans="1:9" ht="14.5" x14ac:dyDescent="0.35">
      <c r="A32" s="3">
        <v>0.87055099999999996</v>
      </c>
      <c r="B32" s="3">
        <v>1.193481</v>
      </c>
      <c r="C32" s="4">
        <v>1.1534899999999999</v>
      </c>
      <c r="D32" s="14"/>
      <c r="E32" s="14"/>
      <c r="F32" s="14"/>
      <c r="G32" s="14"/>
    </row>
    <row r="33" spans="1:7" ht="14.5" x14ac:dyDescent="0.35">
      <c r="A33" s="3">
        <v>1</v>
      </c>
      <c r="B33" s="3">
        <v>1.0349360000000001</v>
      </c>
      <c r="C33" s="4">
        <v>1.0153000000000001</v>
      </c>
      <c r="D33" s="14"/>
      <c r="E33" s="14"/>
      <c r="F33" s="14"/>
      <c r="G33" s="14"/>
    </row>
    <row r="34" spans="1:7" ht="14.5" x14ac:dyDescent="0.35">
      <c r="A34" s="3">
        <v>1.148698</v>
      </c>
      <c r="B34" s="3">
        <v>0.90554900000000005</v>
      </c>
      <c r="C34" s="4">
        <v>0.89238600000000001</v>
      </c>
      <c r="D34" s="14"/>
      <c r="E34" s="14"/>
      <c r="F34" s="14"/>
      <c r="G34" s="14"/>
    </row>
    <row r="35" spans="1:7" ht="14.5" x14ac:dyDescent="0.35">
      <c r="A35" s="3">
        <v>1.3195079999999999</v>
      </c>
      <c r="B35" s="3">
        <v>0.78034599999999998</v>
      </c>
      <c r="C35" s="4">
        <v>0.783497</v>
      </c>
      <c r="D35" s="14"/>
      <c r="E35" s="14"/>
      <c r="F35" s="14"/>
      <c r="G35" s="14"/>
    </row>
    <row r="36" spans="1:7" ht="14.5" x14ac:dyDescent="0.35">
      <c r="A36" s="3">
        <v>1.515717</v>
      </c>
      <c r="B36" s="3">
        <v>0.681427</v>
      </c>
      <c r="C36" s="4">
        <v>0.68713599999999997</v>
      </c>
      <c r="D36" s="14"/>
      <c r="E36" s="14"/>
      <c r="F36" s="14"/>
      <c r="G36" s="14"/>
    </row>
    <row r="37" spans="1:7" ht="14.5" x14ac:dyDescent="0.35">
      <c r="A37" s="3">
        <v>1.741101</v>
      </c>
      <c r="B37" s="3">
        <v>0.58691700000000002</v>
      </c>
      <c r="C37" s="4">
        <v>0.60209800000000002</v>
      </c>
      <c r="D37" s="14"/>
      <c r="E37" s="14"/>
      <c r="F37" s="14"/>
      <c r="G37" s="14"/>
    </row>
    <row r="38" spans="1:7" ht="14.5" x14ac:dyDescent="0.35">
      <c r="A38" s="3">
        <v>2</v>
      </c>
      <c r="B38" s="3">
        <v>0.513374</v>
      </c>
      <c r="C38" s="4">
        <v>0.52717199999999997</v>
      </c>
      <c r="D38" s="14"/>
      <c r="E38" s="14"/>
      <c r="F38" s="14"/>
      <c r="G38" s="14"/>
    </row>
    <row r="39" spans="1:7" ht="14.5" x14ac:dyDescent="0.35">
      <c r="A39" s="3">
        <v>2.2973970000000001</v>
      </c>
      <c r="B39" s="3">
        <v>0.44290600000000002</v>
      </c>
      <c r="C39" s="4">
        <v>0.46124100000000001</v>
      </c>
      <c r="D39" s="14"/>
      <c r="E39" s="14"/>
      <c r="F39" s="14"/>
      <c r="G39" s="14"/>
    </row>
    <row r="40" spans="1:7" ht="14.5" x14ac:dyDescent="0.35">
      <c r="A40" s="3">
        <v>2.6390159999999998</v>
      </c>
      <c r="B40" s="3">
        <v>0.38743699999999998</v>
      </c>
      <c r="C40" s="4">
        <v>0.40327800000000003</v>
      </c>
      <c r="D40" s="14"/>
      <c r="E40" s="14"/>
      <c r="F40" s="14"/>
      <c r="G40" s="14"/>
    </row>
    <row r="41" spans="1:7" ht="14.5" x14ac:dyDescent="0.35">
      <c r="A41" s="3">
        <v>3.0314329999999998</v>
      </c>
      <c r="B41" s="3">
        <v>0.33509</v>
      </c>
      <c r="C41" s="4">
        <v>0.35243200000000002</v>
      </c>
      <c r="D41" s="14"/>
      <c r="E41" s="14"/>
      <c r="F41" s="14"/>
      <c r="G41" s="14"/>
    </row>
    <row r="42" spans="1:7" ht="14.5" x14ac:dyDescent="0.35">
      <c r="A42" s="3">
        <v>3.482202</v>
      </c>
      <c r="B42" s="3">
        <v>0.29329</v>
      </c>
      <c r="C42" s="4">
        <v>0.30785299999999999</v>
      </c>
      <c r="D42" s="14"/>
      <c r="E42" s="14"/>
      <c r="F42" s="14"/>
      <c r="G42" s="14"/>
    </row>
    <row r="43" spans="1:7" ht="14.5" x14ac:dyDescent="0.35">
      <c r="A43" s="3">
        <v>4</v>
      </c>
      <c r="B43" s="3">
        <v>0.25323600000000002</v>
      </c>
      <c r="C43" s="4">
        <v>0.26879700000000001</v>
      </c>
      <c r="D43" s="14"/>
      <c r="E43" s="14"/>
      <c r="F43" s="14"/>
      <c r="G43" s="14"/>
    </row>
    <row r="44" spans="1:7" ht="14.5" x14ac:dyDescent="0.35">
      <c r="A44" s="3">
        <v>4.5947930000000001</v>
      </c>
      <c r="B44" s="3">
        <v>0.22101299999999999</v>
      </c>
      <c r="C44" s="4">
        <v>0.23460400000000001</v>
      </c>
      <c r="D44" s="14"/>
      <c r="E44" s="14"/>
      <c r="F44" s="14"/>
      <c r="G44" s="14"/>
    </row>
    <row r="45" spans="1:7" ht="14.5" x14ac:dyDescent="0.35">
      <c r="A45" s="3">
        <v>5.2780319999999996</v>
      </c>
      <c r="B45" s="3">
        <v>0.191909</v>
      </c>
      <c r="C45" s="4">
        <v>0.20469399999999999</v>
      </c>
      <c r="D45" s="14"/>
      <c r="E45" s="14"/>
      <c r="F45" s="14"/>
      <c r="G45" s="14"/>
    </row>
    <row r="46" spans="1:7" ht="14.5" x14ac:dyDescent="0.35">
      <c r="A46" s="3">
        <v>6.0628659999999996</v>
      </c>
      <c r="B46" s="3">
        <v>0.167542</v>
      </c>
      <c r="C46" s="4">
        <v>0.17855099999999999</v>
      </c>
      <c r="D46" s="14"/>
      <c r="E46" s="14"/>
      <c r="F46" s="14"/>
      <c r="G46" s="14"/>
    </row>
    <row r="47" spans="1:7" ht="14.5" x14ac:dyDescent="0.35">
      <c r="A47" s="5">
        <v>6.9644050000000002</v>
      </c>
      <c r="B47" s="5">
        <v>0.144261</v>
      </c>
      <c r="C47" s="6">
        <v>0.15379599999999999</v>
      </c>
      <c r="D47" s="14"/>
      <c r="E47" s="14"/>
      <c r="F47" s="14"/>
      <c r="G47" s="14"/>
    </row>
  </sheetData>
  <mergeCells count="5">
    <mergeCell ref="A3:A4"/>
    <mergeCell ref="A5:A14"/>
    <mergeCell ref="B2:I2"/>
    <mergeCell ref="C3:I3"/>
    <mergeCell ref="A21:C2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2 B-F</vt:lpstr>
      <vt:lpstr>Figure 2G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lidj-sun</dc:creator>
  <cp:lastModifiedBy>lidj-sun</cp:lastModifiedBy>
  <dcterms:created xsi:type="dcterms:W3CDTF">2015-06-05T18:19:00Z</dcterms:created>
  <dcterms:modified xsi:type="dcterms:W3CDTF">2025-10-16T02:29:37Z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AAF848FD4F7443CEBBF66747A38B310E_12</vt:lpwstr>
  </property>
  <property fmtid="{D5CDD505-2E9C-101B-9397-08002B2CF9AE}" pid="3" name="KSOProductBuildVer">
    <vt:lpwstr>2052-12.1.0.20305</vt:lpwstr>
  </property>
</Properties>
</file>