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D:\paper\elife\VOR\source data\"/>
    </mc:Choice>
  </mc:AlternateContent>
  <xr:revisionPtr revIDLastSave="0" documentId="13_ncr:1_{5DE95CCD-D58A-4A7B-941C-E8623DEF1DFD}" xr6:coauthVersionLast="47" xr6:coauthVersionMax="47" xr10:uidLastSave="{00000000-0000-0000-0000-000000000000}"/>
  <bookViews>
    <workbookView xWindow="4830" yWindow="90" windowWidth="24060" windowHeight="13570" xr2:uid="{00000000-000D-0000-FFFF-FFFF00000000}"/>
  </bookViews>
  <sheets>
    <sheet name="Figure 3B,C,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6" i="2" l="1"/>
  <c r="U83" i="2"/>
  <c r="AA106" i="2"/>
  <c r="Z106" i="2"/>
  <c r="O106" i="2"/>
  <c r="N106" i="2"/>
  <c r="I106" i="2"/>
  <c r="H106" i="2"/>
  <c r="AA105" i="2"/>
  <c r="Z105" i="2"/>
  <c r="U105" i="2"/>
  <c r="T105" i="2"/>
  <c r="O105" i="2"/>
  <c r="N105" i="2"/>
  <c r="I105" i="2"/>
  <c r="H105" i="2"/>
  <c r="AA104" i="2"/>
  <c r="Z104" i="2"/>
  <c r="O104" i="2"/>
  <c r="N104" i="2"/>
  <c r="I104" i="2"/>
  <c r="H104" i="2"/>
  <c r="AA103" i="2"/>
  <c r="Z103" i="2"/>
  <c r="U103" i="2"/>
  <c r="T103" i="2"/>
  <c r="O103" i="2"/>
  <c r="N103" i="2"/>
  <c r="I103" i="2"/>
  <c r="H103" i="2"/>
  <c r="AA102" i="2"/>
  <c r="Z102" i="2"/>
  <c r="U102" i="2"/>
  <c r="T102" i="2"/>
  <c r="O102" i="2"/>
  <c r="N102" i="2"/>
  <c r="I102" i="2"/>
  <c r="H102" i="2"/>
  <c r="I95" i="2"/>
  <c r="H95" i="2"/>
  <c r="U94" i="2"/>
  <c r="T94" i="2"/>
  <c r="O94" i="2"/>
  <c r="N94" i="2"/>
  <c r="I94" i="2"/>
  <c r="H94" i="2"/>
  <c r="U93" i="2"/>
  <c r="T93" i="2"/>
  <c r="O93" i="2"/>
  <c r="N93" i="2"/>
  <c r="I93" i="2"/>
  <c r="H93" i="2"/>
  <c r="U92" i="2"/>
  <c r="T92" i="2"/>
  <c r="O92" i="2"/>
  <c r="N92" i="2"/>
  <c r="I92" i="2"/>
  <c r="H92" i="2"/>
  <c r="U91" i="2"/>
  <c r="T91" i="2"/>
  <c r="O91" i="2"/>
  <c r="N91" i="2"/>
  <c r="I91" i="2"/>
  <c r="H91" i="2"/>
  <c r="U90" i="2"/>
  <c r="T90" i="2"/>
  <c r="O90" i="2"/>
  <c r="N90" i="2"/>
  <c r="I90" i="2"/>
  <c r="H90" i="2"/>
  <c r="U89" i="2"/>
  <c r="T89" i="2"/>
  <c r="O89" i="2"/>
  <c r="N89" i="2"/>
  <c r="I89" i="2"/>
  <c r="H89" i="2"/>
  <c r="U88" i="2"/>
  <c r="T88" i="2"/>
  <c r="O88" i="2"/>
  <c r="N88" i="2"/>
  <c r="I88" i="2"/>
  <c r="H88" i="2"/>
  <c r="U87" i="2"/>
  <c r="T87" i="2"/>
  <c r="O87" i="2"/>
  <c r="N87" i="2"/>
  <c r="I87" i="2"/>
  <c r="H87" i="2"/>
  <c r="U86" i="2"/>
  <c r="O86" i="2"/>
  <c r="N86" i="2"/>
  <c r="I86" i="2"/>
  <c r="H86" i="2"/>
  <c r="U85" i="2"/>
  <c r="T85" i="2"/>
  <c r="O85" i="2"/>
  <c r="N85" i="2"/>
  <c r="I85" i="2"/>
  <c r="H85" i="2"/>
  <c r="U84" i="2"/>
  <c r="T84" i="2"/>
  <c r="O84" i="2"/>
  <c r="N84" i="2"/>
  <c r="I84" i="2"/>
  <c r="H84" i="2"/>
  <c r="T83" i="2"/>
  <c r="O83" i="2"/>
  <c r="N83" i="2"/>
  <c r="I83" i="2"/>
  <c r="H83" i="2"/>
  <c r="U82" i="2"/>
  <c r="T82" i="2"/>
  <c r="O82" i="2"/>
  <c r="N82" i="2"/>
  <c r="I82" i="2"/>
  <c r="H82" i="2"/>
  <c r="V74" i="2"/>
  <c r="U74" i="2"/>
  <c r="T74" i="2"/>
  <c r="S74" i="2"/>
  <c r="R74" i="2"/>
  <c r="V73" i="2"/>
  <c r="U73" i="2"/>
  <c r="T73" i="2"/>
  <c r="S73" i="2"/>
  <c r="R73" i="2"/>
  <c r="V72" i="2"/>
  <c r="U72" i="2"/>
  <c r="T72" i="2"/>
  <c r="S72" i="2"/>
  <c r="R72" i="2"/>
  <c r="V71" i="2"/>
  <c r="U71" i="2"/>
  <c r="T71" i="2"/>
  <c r="S71" i="2"/>
  <c r="R71" i="2"/>
  <c r="V70" i="2"/>
  <c r="U70" i="2"/>
  <c r="T70" i="2"/>
  <c r="S70" i="2"/>
  <c r="R70" i="2"/>
  <c r="V69" i="2"/>
  <c r="U69" i="2"/>
  <c r="T69" i="2"/>
  <c r="S69" i="2"/>
  <c r="R69" i="2"/>
  <c r="V68" i="2"/>
  <c r="U68" i="2"/>
  <c r="T68" i="2"/>
  <c r="S68" i="2"/>
  <c r="R68" i="2"/>
  <c r="V67" i="2"/>
  <c r="U67" i="2"/>
  <c r="T67" i="2"/>
  <c r="S67" i="2"/>
  <c r="R67" i="2"/>
  <c r="V66" i="2"/>
  <c r="U66" i="2"/>
  <c r="T66" i="2"/>
  <c r="S66" i="2"/>
  <c r="R66" i="2"/>
  <c r="V65" i="2"/>
  <c r="U65" i="2"/>
  <c r="T65" i="2"/>
  <c r="S65" i="2"/>
  <c r="R65" i="2"/>
  <c r="V64" i="2"/>
  <c r="U64" i="2"/>
  <c r="T64" i="2"/>
  <c r="S64" i="2"/>
  <c r="R64" i="2"/>
  <c r="V63" i="2"/>
  <c r="U63" i="2"/>
  <c r="T63" i="2"/>
  <c r="S63" i="2"/>
  <c r="R63" i="2"/>
  <c r="V62" i="2"/>
  <c r="U62" i="2"/>
  <c r="T62" i="2"/>
  <c r="S62" i="2"/>
  <c r="R62" i="2"/>
  <c r="V61" i="2"/>
  <c r="U61" i="2"/>
  <c r="T61" i="2"/>
  <c r="S61" i="2"/>
  <c r="R61" i="2"/>
  <c r="V60" i="2"/>
  <c r="U60" i="2"/>
  <c r="T60" i="2"/>
  <c r="S60" i="2"/>
  <c r="R60" i="2"/>
  <c r="V59" i="2"/>
  <c r="U59" i="2"/>
  <c r="T59" i="2"/>
  <c r="S59" i="2"/>
  <c r="R59" i="2"/>
  <c r="V58" i="2"/>
  <c r="U58" i="2"/>
  <c r="T58" i="2"/>
  <c r="S58" i="2"/>
  <c r="R58" i="2"/>
  <c r="V57" i="2"/>
  <c r="U57" i="2"/>
  <c r="T57" i="2"/>
  <c r="S57" i="2"/>
  <c r="R57" i="2"/>
  <c r="V56" i="2"/>
  <c r="U56" i="2"/>
  <c r="T56" i="2"/>
  <c r="S56" i="2"/>
  <c r="R56" i="2"/>
  <c r="V55" i="2"/>
  <c r="U55" i="2"/>
  <c r="T55" i="2"/>
  <c r="S55" i="2"/>
  <c r="R55" i="2"/>
  <c r="V54" i="2"/>
  <c r="U54" i="2"/>
  <c r="T54" i="2"/>
  <c r="S54" i="2"/>
  <c r="R54" i="2"/>
  <c r="V53" i="2"/>
  <c r="U53" i="2"/>
  <c r="T53" i="2"/>
  <c r="S53" i="2"/>
  <c r="R53" i="2"/>
  <c r="V52" i="2"/>
  <c r="U52" i="2"/>
  <c r="T52" i="2"/>
  <c r="S52" i="2"/>
  <c r="R52" i="2"/>
  <c r="V51" i="2"/>
  <c r="U51" i="2"/>
  <c r="T51" i="2"/>
  <c r="S51" i="2"/>
  <c r="R51" i="2"/>
  <c r="V50" i="2"/>
  <c r="U50" i="2"/>
  <c r="T50" i="2"/>
  <c r="S50" i="2"/>
  <c r="R50" i="2"/>
  <c r="V49" i="2"/>
  <c r="U49" i="2"/>
  <c r="T49" i="2"/>
  <c r="S49" i="2"/>
  <c r="R49" i="2"/>
  <c r="V48" i="2"/>
  <c r="U48" i="2"/>
  <c r="T48" i="2"/>
  <c r="S48" i="2"/>
  <c r="R48" i="2"/>
  <c r="V47" i="2"/>
  <c r="U47" i="2"/>
  <c r="T47" i="2"/>
  <c r="S47" i="2"/>
  <c r="R47" i="2"/>
  <c r="V46" i="2"/>
  <c r="U46" i="2"/>
  <c r="T46" i="2"/>
  <c r="S46" i="2"/>
  <c r="R46" i="2"/>
  <c r="V45" i="2"/>
  <c r="U45" i="2"/>
  <c r="T45" i="2"/>
  <c r="S45" i="2"/>
  <c r="R45" i="2"/>
  <c r="V44" i="2"/>
  <c r="U44" i="2"/>
  <c r="T44" i="2"/>
  <c r="S44" i="2"/>
  <c r="R44" i="2"/>
  <c r="V43" i="2"/>
  <c r="U43" i="2"/>
  <c r="T43" i="2"/>
  <c r="S43" i="2"/>
  <c r="R43" i="2"/>
  <c r="V42" i="2"/>
  <c r="U42" i="2"/>
  <c r="T42" i="2"/>
  <c r="S42" i="2"/>
  <c r="R42" i="2"/>
  <c r="V41" i="2"/>
  <c r="U41" i="2"/>
  <c r="T41" i="2"/>
  <c r="S41" i="2"/>
  <c r="R41" i="2"/>
  <c r="V40" i="2"/>
  <c r="U40" i="2"/>
  <c r="T40" i="2"/>
  <c r="S40" i="2"/>
  <c r="R40" i="2"/>
  <c r="V39" i="2"/>
  <c r="U39" i="2"/>
  <c r="T39" i="2"/>
  <c r="S39" i="2"/>
  <c r="R39" i="2"/>
  <c r="V38" i="2"/>
  <c r="U38" i="2"/>
  <c r="T38" i="2"/>
  <c r="S38" i="2"/>
  <c r="R38" i="2"/>
  <c r="V37" i="2"/>
  <c r="U37" i="2"/>
  <c r="T37" i="2"/>
  <c r="S37" i="2"/>
  <c r="R37" i="2"/>
  <c r="V36" i="2"/>
  <c r="U36" i="2"/>
  <c r="T36" i="2"/>
  <c r="S36" i="2"/>
  <c r="R36" i="2"/>
  <c r="V35" i="2"/>
  <c r="U35" i="2"/>
  <c r="T35" i="2"/>
  <c r="S35" i="2"/>
  <c r="R35" i="2"/>
  <c r="V34" i="2"/>
  <c r="U34" i="2"/>
  <c r="T34" i="2"/>
  <c r="S34" i="2"/>
  <c r="R34" i="2"/>
  <c r="V33" i="2"/>
  <c r="U33" i="2"/>
  <c r="T33" i="2"/>
  <c r="S33" i="2"/>
  <c r="R33" i="2"/>
  <c r="V32" i="2"/>
  <c r="U32" i="2"/>
  <c r="T32" i="2"/>
  <c r="S32" i="2"/>
  <c r="R32" i="2"/>
  <c r="V31" i="2"/>
  <c r="U31" i="2"/>
  <c r="T31" i="2"/>
  <c r="S31" i="2"/>
  <c r="R31" i="2"/>
  <c r="V30" i="2"/>
  <c r="U30" i="2"/>
  <c r="T30" i="2"/>
  <c r="S30" i="2"/>
  <c r="R30" i="2"/>
  <c r="V29" i="2"/>
  <c r="U29" i="2"/>
  <c r="T29" i="2"/>
  <c r="S29" i="2"/>
  <c r="R29" i="2"/>
  <c r="V28" i="2"/>
  <c r="U28" i="2"/>
  <c r="T28" i="2"/>
  <c r="S28" i="2"/>
  <c r="R28" i="2"/>
  <c r="V27" i="2"/>
  <c r="U27" i="2"/>
  <c r="T27" i="2"/>
  <c r="S27" i="2"/>
  <c r="R27" i="2"/>
  <c r="V26" i="2"/>
  <c r="U26" i="2"/>
  <c r="T26" i="2"/>
  <c r="S26" i="2"/>
  <c r="R26" i="2"/>
  <c r="V25" i="2"/>
  <c r="U25" i="2"/>
  <c r="T25" i="2"/>
  <c r="S25" i="2"/>
  <c r="R25" i="2"/>
  <c r="V24" i="2"/>
  <c r="U24" i="2"/>
  <c r="T24" i="2"/>
  <c r="S24" i="2"/>
  <c r="R24" i="2"/>
  <c r="V23" i="2"/>
  <c r="U23" i="2"/>
  <c r="T23" i="2"/>
  <c r="S23" i="2"/>
  <c r="R23" i="2"/>
  <c r="V22" i="2"/>
  <c r="U22" i="2"/>
  <c r="T22" i="2"/>
  <c r="S22" i="2"/>
  <c r="R22" i="2"/>
  <c r="V21" i="2"/>
  <c r="U21" i="2"/>
  <c r="T21" i="2"/>
  <c r="S21" i="2"/>
  <c r="R21" i="2"/>
  <c r="V20" i="2"/>
  <c r="U20" i="2"/>
  <c r="T20" i="2"/>
  <c r="S20" i="2"/>
  <c r="R20" i="2"/>
  <c r="V19" i="2"/>
  <c r="U19" i="2"/>
  <c r="T19" i="2"/>
  <c r="S19" i="2"/>
  <c r="R19" i="2"/>
  <c r="V18" i="2"/>
  <c r="U18" i="2"/>
  <c r="T18" i="2"/>
  <c r="S18" i="2"/>
  <c r="R18" i="2"/>
  <c r="V17" i="2"/>
  <c r="U17" i="2"/>
  <c r="T17" i="2"/>
  <c r="S17" i="2"/>
  <c r="R17" i="2"/>
  <c r="V16" i="2"/>
  <c r="U16" i="2"/>
  <c r="T16" i="2"/>
  <c r="S16" i="2"/>
  <c r="R16" i="2"/>
  <c r="V15" i="2"/>
  <c r="U15" i="2"/>
  <c r="T15" i="2"/>
  <c r="S15" i="2"/>
  <c r="R15" i="2"/>
  <c r="V14" i="2"/>
  <c r="U14" i="2"/>
  <c r="T14" i="2"/>
  <c r="S14" i="2"/>
  <c r="R14" i="2"/>
  <c r="V13" i="2"/>
  <c r="U13" i="2"/>
  <c r="T13" i="2"/>
  <c r="S13" i="2"/>
  <c r="R13" i="2"/>
  <c r="V12" i="2"/>
  <c r="U12" i="2"/>
  <c r="T12" i="2"/>
  <c r="S12" i="2"/>
  <c r="R12" i="2"/>
  <c r="V11" i="2"/>
  <c r="U11" i="2"/>
  <c r="T11" i="2"/>
  <c r="S11" i="2"/>
  <c r="R11" i="2"/>
  <c r="V10" i="2"/>
  <c r="U10" i="2"/>
  <c r="T10" i="2"/>
  <c r="S10" i="2"/>
  <c r="R10" i="2"/>
  <c r="V9" i="2"/>
  <c r="U9" i="2"/>
  <c r="T9" i="2"/>
  <c r="S9" i="2"/>
  <c r="R9" i="2"/>
  <c r="V8" i="2"/>
  <c r="U8" i="2"/>
  <c r="T8" i="2"/>
  <c r="S8" i="2"/>
  <c r="R8" i="2"/>
  <c r="V7" i="2"/>
  <c r="U7" i="2"/>
  <c r="T7" i="2"/>
  <c r="S7" i="2"/>
  <c r="R7" i="2"/>
  <c r="V6" i="2"/>
  <c r="U6" i="2"/>
  <c r="T6" i="2"/>
  <c r="S6" i="2"/>
  <c r="R6" i="2"/>
  <c r="T106" i="2" l="1"/>
  <c r="T104" i="2"/>
  <c r="U104" i="2"/>
  <c r="U106" i="2"/>
</calcChain>
</file>

<file path=xl/sharedStrings.xml><?xml version="1.0" encoding="utf-8"?>
<sst xmlns="http://schemas.openxmlformats.org/spreadsheetml/2006/main" count="163" uniqueCount="103">
  <si>
    <r>
      <rPr>
        <sz val="11"/>
        <color theme="1"/>
        <rFont val="Calibri"/>
        <family val="2"/>
      </rPr>
      <t>[aTc] ng·ml</t>
    </r>
    <r>
      <rPr>
        <vertAlign val="superscript"/>
        <sz val="11"/>
        <color theme="1"/>
        <rFont val="Calibri"/>
        <family val="2"/>
      </rPr>
      <t>-1</t>
    </r>
  </si>
  <si>
    <t>Mean</t>
  </si>
  <si>
    <t>SD</t>
  </si>
  <si>
    <t>RdnaA1</t>
  </si>
  <si>
    <t>MG1655</t>
  </si>
  <si>
    <t>Host strain</t>
  </si>
  <si>
    <t>reporter promoters</t>
  </si>
  <si>
    <t>Doubling Time （min）</t>
  </si>
  <si>
    <t>GFP intensity per OD during exponential growth</t>
  </si>
  <si>
    <t>Fold Change of GFP intensity</t>
  </si>
  <si>
    <r>
      <rPr>
        <sz val="11"/>
        <color theme="1"/>
        <rFont val="Calibri"/>
        <family val="2"/>
      </rPr>
      <t>[aTc]: 0.5 ng·ml</t>
    </r>
    <r>
      <rPr>
        <vertAlign val="superscript"/>
        <sz val="11"/>
        <color theme="1"/>
        <rFont val="Calibri"/>
        <family val="2"/>
      </rPr>
      <t>-1</t>
    </r>
  </si>
  <si>
    <r>
      <rPr>
        <sz val="11"/>
        <color theme="1"/>
        <rFont val="Calibri"/>
        <family val="2"/>
      </rPr>
      <t>[aTc]: 50 ng·ml</t>
    </r>
    <r>
      <rPr>
        <vertAlign val="superscript"/>
        <sz val="11"/>
        <color theme="1"/>
        <rFont val="Calibri"/>
        <family val="2"/>
      </rPr>
      <t>-1</t>
    </r>
  </si>
  <si>
    <r>
      <rPr>
        <sz val="11"/>
        <color theme="1"/>
        <rFont val="Calibri"/>
        <family val="2"/>
      </rPr>
      <t>GFP</t>
    </r>
    <r>
      <rPr>
        <vertAlign val="subscript"/>
        <sz val="11"/>
        <color theme="1"/>
        <rFont val="Calibri"/>
        <family val="2"/>
      </rPr>
      <t>aTc0.5</t>
    </r>
    <r>
      <rPr>
        <sz val="11"/>
        <color theme="1"/>
        <rFont val="Calibri"/>
        <family val="2"/>
      </rPr>
      <t xml:space="preserve"> / GFP</t>
    </r>
    <r>
      <rPr>
        <vertAlign val="subscript"/>
        <sz val="11"/>
        <color theme="1"/>
        <rFont val="Calibri"/>
        <family val="2"/>
      </rPr>
      <t>atc 50</t>
    </r>
  </si>
  <si>
    <t>rep.1</t>
  </si>
  <si>
    <t>rep.2</t>
  </si>
  <si>
    <t>rep.3</t>
  </si>
  <si>
    <t>mean</t>
  </si>
  <si>
    <r>
      <rPr>
        <sz val="11"/>
        <color theme="1"/>
        <rFont val="Calibri"/>
        <family val="2"/>
      </rPr>
      <t>P</t>
    </r>
    <r>
      <rPr>
        <vertAlign val="subscript"/>
        <sz val="11"/>
        <color theme="1"/>
        <rFont val="Calibri"/>
        <family val="2"/>
      </rPr>
      <t>syn1</t>
    </r>
  </si>
  <si>
    <r>
      <rPr>
        <sz val="11"/>
        <color theme="1"/>
        <rFont val="Calibri"/>
        <family val="2"/>
      </rPr>
      <t>P</t>
    </r>
    <r>
      <rPr>
        <vertAlign val="subscript"/>
        <sz val="11"/>
        <color theme="1"/>
        <rFont val="Calibri"/>
        <family val="2"/>
      </rPr>
      <t>syn2</t>
    </r>
  </si>
  <si>
    <r>
      <rPr>
        <sz val="11"/>
        <color theme="1"/>
        <rFont val="Calibri"/>
        <family val="2"/>
      </rPr>
      <t>P</t>
    </r>
    <r>
      <rPr>
        <vertAlign val="subscript"/>
        <sz val="11"/>
        <color theme="1"/>
        <rFont val="Calibri"/>
        <family val="2"/>
      </rPr>
      <t>syn3</t>
    </r>
  </si>
  <si>
    <r>
      <rPr>
        <sz val="11"/>
        <color theme="1"/>
        <rFont val="Calibri"/>
        <family val="2"/>
      </rPr>
      <t>P</t>
    </r>
    <r>
      <rPr>
        <vertAlign val="subscript"/>
        <sz val="11"/>
        <color theme="1"/>
        <rFont val="Calibri"/>
        <family val="2"/>
      </rPr>
      <t>syn4</t>
    </r>
  </si>
  <si>
    <r>
      <rPr>
        <sz val="11"/>
        <color theme="1"/>
        <rFont val="Calibri"/>
        <family val="2"/>
      </rPr>
      <t>P</t>
    </r>
    <r>
      <rPr>
        <vertAlign val="subscript"/>
        <sz val="11"/>
        <color theme="1"/>
        <rFont val="Calibri"/>
        <family val="2"/>
      </rPr>
      <t>syn5</t>
    </r>
  </si>
  <si>
    <r>
      <rPr>
        <sz val="11"/>
        <color theme="1"/>
        <rFont val="Calibri"/>
        <family val="2"/>
      </rPr>
      <t>P</t>
    </r>
    <r>
      <rPr>
        <vertAlign val="subscript"/>
        <sz val="11"/>
        <color theme="1"/>
        <rFont val="Calibri"/>
        <family val="2"/>
      </rPr>
      <t>syn6</t>
    </r>
  </si>
  <si>
    <r>
      <rPr>
        <sz val="11"/>
        <color theme="1"/>
        <rFont val="Calibri"/>
        <family val="2"/>
      </rPr>
      <t>P</t>
    </r>
    <r>
      <rPr>
        <vertAlign val="subscript"/>
        <sz val="11"/>
        <color theme="1"/>
        <rFont val="Calibri"/>
        <family val="2"/>
      </rPr>
      <t>syn7</t>
    </r>
  </si>
  <si>
    <r>
      <rPr>
        <sz val="11"/>
        <color theme="1"/>
        <rFont val="Calibri"/>
        <family val="2"/>
      </rPr>
      <t>P</t>
    </r>
    <r>
      <rPr>
        <vertAlign val="subscript"/>
        <sz val="11"/>
        <color theme="1"/>
        <rFont val="Calibri"/>
        <family val="2"/>
      </rPr>
      <t>syn8</t>
    </r>
  </si>
  <si>
    <r>
      <rPr>
        <sz val="11"/>
        <color theme="1"/>
        <rFont val="Calibri"/>
        <family val="2"/>
      </rPr>
      <t>P</t>
    </r>
    <r>
      <rPr>
        <vertAlign val="subscript"/>
        <sz val="11"/>
        <color theme="1"/>
        <rFont val="Calibri"/>
        <family val="2"/>
      </rPr>
      <t>syn9</t>
    </r>
  </si>
  <si>
    <r>
      <rPr>
        <sz val="11"/>
        <color theme="1"/>
        <rFont val="Calibri"/>
        <family val="2"/>
      </rPr>
      <t>P</t>
    </r>
    <r>
      <rPr>
        <vertAlign val="subscript"/>
        <sz val="11"/>
        <color theme="1"/>
        <rFont val="Calibri"/>
        <family val="2"/>
      </rPr>
      <t>syn10</t>
    </r>
  </si>
  <si>
    <r>
      <rPr>
        <sz val="11"/>
        <color theme="1"/>
        <rFont val="Calibri"/>
        <family val="2"/>
      </rPr>
      <t>P</t>
    </r>
    <r>
      <rPr>
        <vertAlign val="subscript"/>
        <sz val="11"/>
        <color theme="1"/>
        <rFont val="Calibri"/>
        <family val="2"/>
      </rPr>
      <t>syn11</t>
    </r>
  </si>
  <si>
    <r>
      <rPr>
        <sz val="11"/>
        <color theme="1"/>
        <rFont val="Calibri"/>
        <family val="2"/>
      </rPr>
      <t>P</t>
    </r>
    <r>
      <rPr>
        <vertAlign val="subscript"/>
        <sz val="11"/>
        <color theme="1"/>
        <rFont val="Calibri"/>
        <family val="2"/>
      </rPr>
      <t>syn12</t>
    </r>
  </si>
  <si>
    <r>
      <rPr>
        <sz val="11"/>
        <color theme="1"/>
        <rFont val="Calibri"/>
        <family val="2"/>
      </rPr>
      <t>P</t>
    </r>
    <r>
      <rPr>
        <vertAlign val="subscript"/>
        <sz val="11"/>
        <color theme="1"/>
        <rFont val="Calibri"/>
        <family val="2"/>
      </rPr>
      <t>syn13</t>
    </r>
  </si>
  <si>
    <r>
      <rPr>
        <sz val="11"/>
        <color theme="1"/>
        <rFont val="Calibri"/>
        <family val="2"/>
      </rPr>
      <t>P</t>
    </r>
    <r>
      <rPr>
        <vertAlign val="subscript"/>
        <sz val="11"/>
        <color theme="1"/>
        <rFont val="Calibri"/>
        <family val="2"/>
      </rPr>
      <t>syn14</t>
    </r>
  </si>
  <si>
    <r>
      <rPr>
        <sz val="11"/>
        <color theme="1"/>
        <rFont val="Calibri"/>
        <family val="2"/>
      </rPr>
      <t>P</t>
    </r>
    <r>
      <rPr>
        <vertAlign val="subscript"/>
        <sz val="11"/>
        <color theme="1"/>
        <rFont val="Calibri"/>
        <family val="2"/>
      </rPr>
      <t>syn15</t>
    </r>
  </si>
  <si>
    <r>
      <rPr>
        <sz val="11"/>
        <color theme="1"/>
        <rFont val="Calibri"/>
        <family val="2"/>
      </rPr>
      <t>P</t>
    </r>
    <r>
      <rPr>
        <vertAlign val="subscript"/>
        <sz val="11"/>
        <color theme="1"/>
        <rFont val="Calibri"/>
        <family val="2"/>
      </rPr>
      <t>syn16</t>
    </r>
  </si>
  <si>
    <r>
      <rPr>
        <sz val="11"/>
        <color theme="1"/>
        <rFont val="Calibri"/>
        <family val="2"/>
      </rPr>
      <t>P</t>
    </r>
    <r>
      <rPr>
        <vertAlign val="subscript"/>
        <sz val="11"/>
        <color theme="1"/>
        <rFont val="Calibri"/>
        <family val="2"/>
      </rPr>
      <t>syn17</t>
    </r>
  </si>
  <si>
    <r>
      <rPr>
        <sz val="11"/>
        <color theme="1"/>
        <rFont val="Calibri"/>
        <family val="2"/>
      </rPr>
      <t>P</t>
    </r>
    <r>
      <rPr>
        <vertAlign val="subscript"/>
        <sz val="11"/>
        <color theme="1"/>
        <rFont val="Calibri"/>
        <family val="2"/>
      </rPr>
      <t>syn18</t>
    </r>
  </si>
  <si>
    <r>
      <rPr>
        <sz val="11"/>
        <color theme="1"/>
        <rFont val="Calibri"/>
        <family val="2"/>
      </rPr>
      <t>P</t>
    </r>
    <r>
      <rPr>
        <vertAlign val="subscript"/>
        <sz val="11"/>
        <color theme="1"/>
        <rFont val="Calibri"/>
        <family val="2"/>
      </rPr>
      <t>syn19</t>
    </r>
  </si>
  <si>
    <r>
      <rPr>
        <sz val="11"/>
        <color theme="1"/>
        <rFont val="Calibri"/>
        <family val="2"/>
      </rPr>
      <t>P</t>
    </r>
    <r>
      <rPr>
        <vertAlign val="subscript"/>
        <sz val="11"/>
        <color theme="1"/>
        <rFont val="Calibri"/>
        <family val="2"/>
      </rPr>
      <t>syn20</t>
    </r>
  </si>
  <si>
    <r>
      <rPr>
        <sz val="11"/>
        <color theme="1"/>
        <rFont val="Calibri"/>
        <family val="2"/>
      </rPr>
      <t>P</t>
    </r>
    <r>
      <rPr>
        <vertAlign val="subscript"/>
        <sz val="11"/>
        <color theme="1"/>
        <rFont val="Calibri"/>
        <family val="2"/>
      </rPr>
      <t>syn21</t>
    </r>
  </si>
  <si>
    <r>
      <rPr>
        <sz val="11"/>
        <color theme="1"/>
        <rFont val="Calibri"/>
        <family val="2"/>
      </rPr>
      <t>P</t>
    </r>
    <r>
      <rPr>
        <vertAlign val="subscript"/>
        <sz val="11"/>
        <color theme="1"/>
        <rFont val="Calibri"/>
        <family val="2"/>
      </rPr>
      <t>syn22</t>
    </r>
  </si>
  <si>
    <r>
      <rPr>
        <sz val="11"/>
        <color theme="1"/>
        <rFont val="Calibri"/>
        <family val="2"/>
      </rPr>
      <t>P</t>
    </r>
    <r>
      <rPr>
        <vertAlign val="subscript"/>
        <sz val="11"/>
        <color theme="1"/>
        <rFont val="Calibri"/>
        <family val="2"/>
      </rPr>
      <t>syn23</t>
    </r>
  </si>
  <si>
    <r>
      <rPr>
        <sz val="11"/>
        <color theme="1"/>
        <rFont val="Calibri"/>
        <family val="2"/>
      </rPr>
      <t>P</t>
    </r>
    <r>
      <rPr>
        <vertAlign val="subscript"/>
        <sz val="11"/>
        <color theme="1"/>
        <rFont val="Calibri"/>
        <family val="2"/>
      </rPr>
      <t>syn24</t>
    </r>
  </si>
  <si>
    <r>
      <rPr>
        <sz val="11"/>
        <color theme="1"/>
        <rFont val="Calibri"/>
        <family val="2"/>
      </rPr>
      <t>P</t>
    </r>
    <r>
      <rPr>
        <vertAlign val="subscript"/>
        <sz val="11"/>
        <color theme="1"/>
        <rFont val="Calibri"/>
        <family val="2"/>
      </rPr>
      <t>syn25</t>
    </r>
  </si>
  <si>
    <r>
      <rPr>
        <sz val="11"/>
        <color theme="1"/>
        <rFont val="Calibri"/>
        <family val="2"/>
      </rPr>
      <t>P</t>
    </r>
    <r>
      <rPr>
        <vertAlign val="subscript"/>
        <sz val="11"/>
        <color theme="1"/>
        <rFont val="Calibri"/>
        <family val="2"/>
      </rPr>
      <t>syn26</t>
    </r>
  </si>
  <si>
    <r>
      <rPr>
        <sz val="11"/>
        <color theme="1"/>
        <rFont val="Calibri"/>
        <family val="2"/>
      </rPr>
      <t>P</t>
    </r>
    <r>
      <rPr>
        <vertAlign val="subscript"/>
        <sz val="11"/>
        <color theme="1"/>
        <rFont val="Calibri"/>
        <family val="2"/>
      </rPr>
      <t>syn27</t>
    </r>
  </si>
  <si>
    <r>
      <rPr>
        <sz val="11"/>
        <color theme="1"/>
        <rFont val="Calibri"/>
        <family val="2"/>
      </rPr>
      <t>P</t>
    </r>
    <r>
      <rPr>
        <vertAlign val="subscript"/>
        <sz val="11"/>
        <color theme="1"/>
        <rFont val="Calibri"/>
        <family val="2"/>
      </rPr>
      <t>syn28</t>
    </r>
  </si>
  <si>
    <r>
      <rPr>
        <sz val="11"/>
        <color theme="1"/>
        <rFont val="Calibri"/>
        <family val="2"/>
      </rPr>
      <t>P</t>
    </r>
    <r>
      <rPr>
        <vertAlign val="subscript"/>
        <sz val="11"/>
        <color theme="1"/>
        <rFont val="Calibri"/>
        <family val="2"/>
      </rPr>
      <t>syn29</t>
    </r>
  </si>
  <si>
    <r>
      <rPr>
        <sz val="11"/>
        <color theme="1"/>
        <rFont val="Calibri"/>
        <family val="2"/>
      </rPr>
      <t>P</t>
    </r>
    <r>
      <rPr>
        <vertAlign val="subscript"/>
        <sz val="11"/>
        <color theme="1"/>
        <rFont val="Calibri"/>
        <family val="2"/>
      </rPr>
      <t>syn30</t>
    </r>
  </si>
  <si>
    <r>
      <rPr>
        <sz val="11"/>
        <color theme="1"/>
        <rFont val="Calibri"/>
        <family val="2"/>
      </rPr>
      <t>P</t>
    </r>
    <r>
      <rPr>
        <vertAlign val="subscript"/>
        <sz val="11"/>
        <color theme="1"/>
        <rFont val="Calibri"/>
        <family val="2"/>
      </rPr>
      <t>syn31</t>
    </r>
  </si>
  <si>
    <r>
      <rPr>
        <sz val="11"/>
        <color theme="1"/>
        <rFont val="Calibri"/>
        <family val="2"/>
      </rPr>
      <t>P</t>
    </r>
    <r>
      <rPr>
        <vertAlign val="subscript"/>
        <sz val="11"/>
        <color theme="1"/>
        <rFont val="Calibri"/>
        <family val="2"/>
      </rPr>
      <t>syn32</t>
    </r>
  </si>
  <si>
    <r>
      <rPr>
        <sz val="11"/>
        <color theme="1"/>
        <rFont val="Calibri"/>
        <family val="2"/>
      </rPr>
      <t>P</t>
    </r>
    <r>
      <rPr>
        <vertAlign val="subscript"/>
        <sz val="11"/>
        <color theme="1"/>
        <rFont val="Calibri"/>
        <family val="2"/>
      </rPr>
      <t>syn33</t>
    </r>
  </si>
  <si>
    <r>
      <rPr>
        <sz val="11"/>
        <color theme="1"/>
        <rFont val="Calibri"/>
        <family val="2"/>
      </rPr>
      <t>P</t>
    </r>
    <r>
      <rPr>
        <vertAlign val="subscript"/>
        <sz val="11"/>
        <color theme="1"/>
        <rFont val="Calibri"/>
        <family val="2"/>
      </rPr>
      <t>syn34</t>
    </r>
  </si>
  <si>
    <r>
      <rPr>
        <sz val="11"/>
        <color theme="1"/>
        <rFont val="Calibri"/>
        <family val="2"/>
      </rPr>
      <t>P</t>
    </r>
    <r>
      <rPr>
        <vertAlign val="subscript"/>
        <sz val="11"/>
        <color theme="1"/>
        <rFont val="Calibri"/>
        <family val="2"/>
      </rPr>
      <t>syn35</t>
    </r>
  </si>
  <si>
    <r>
      <rPr>
        <sz val="11"/>
        <color rgb="FFFF0000"/>
        <rFont val="Calibri"/>
        <family val="2"/>
      </rPr>
      <t>P</t>
    </r>
    <r>
      <rPr>
        <vertAlign val="subscript"/>
        <sz val="11"/>
        <color rgb="FFFF0000"/>
        <rFont val="Calibri"/>
        <family val="2"/>
      </rPr>
      <t>syn36</t>
    </r>
  </si>
  <si>
    <r>
      <rPr>
        <sz val="11"/>
        <color theme="1"/>
        <rFont val="Calibri"/>
        <family val="2"/>
      </rPr>
      <t>P</t>
    </r>
    <r>
      <rPr>
        <vertAlign val="subscript"/>
        <sz val="11"/>
        <color theme="1"/>
        <rFont val="Calibri"/>
        <family val="2"/>
      </rPr>
      <t>syn37</t>
    </r>
  </si>
  <si>
    <r>
      <rPr>
        <sz val="11"/>
        <color theme="1"/>
        <rFont val="Calibri"/>
        <family val="2"/>
      </rPr>
      <t>P</t>
    </r>
    <r>
      <rPr>
        <vertAlign val="subscript"/>
        <sz val="11"/>
        <color theme="1"/>
        <rFont val="Calibri"/>
        <family val="2"/>
      </rPr>
      <t>syn38</t>
    </r>
  </si>
  <si>
    <r>
      <rPr>
        <sz val="11"/>
        <color theme="1"/>
        <rFont val="Calibri"/>
        <family val="2"/>
      </rPr>
      <t>P</t>
    </r>
    <r>
      <rPr>
        <vertAlign val="subscript"/>
        <sz val="11"/>
        <color theme="1"/>
        <rFont val="Calibri"/>
        <family val="2"/>
      </rPr>
      <t>syn39</t>
    </r>
  </si>
  <si>
    <r>
      <rPr>
        <sz val="11"/>
        <color theme="1"/>
        <rFont val="Calibri"/>
        <family val="2"/>
      </rPr>
      <t>P</t>
    </r>
    <r>
      <rPr>
        <vertAlign val="subscript"/>
        <sz val="11"/>
        <color theme="1"/>
        <rFont val="Calibri"/>
        <family val="2"/>
      </rPr>
      <t>syn40</t>
    </r>
  </si>
  <si>
    <r>
      <rPr>
        <sz val="11"/>
        <color theme="1"/>
        <rFont val="Calibri"/>
        <family val="2"/>
      </rPr>
      <t>P</t>
    </r>
    <r>
      <rPr>
        <vertAlign val="subscript"/>
        <sz val="11"/>
        <color theme="1"/>
        <rFont val="Calibri"/>
        <family val="2"/>
      </rPr>
      <t>syn41</t>
    </r>
  </si>
  <si>
    <r>
      <rPr>
        <sz val="11"/>
        <color theme="1"/>
        <rFont val="Calibri"/>
        <family val="2"/>
      </rPr>
      <t>P</t>
    </r>
    <r>
      <rPr>
        <vertAlign val="subscript"/>
        <sz val="11"/>
        <color theme="1"/>
        <rFont val="Calibri"/>
        <family val="2"/>
      </rPr>
      <t>syn42</t>
    </r>
  </si>
  <si>
    <r>
      <rPr>
        <sz val="11"/>
        <color theme="1"/>
        <rFont val="Calibri"/>
        <family val="2"/>
      </rPr>
      <t>P</t>
    </r>
    <r>
      <rPr>
        <vertAlign val="subscript"/>
        <sz val="11"/>
        <color theme="1"/>
        <rFont val="Calibri"/>
        <family val="2"/>
      </rPr>
      <t>syn43</t>
    </r>
  </si>
  <si>
    <r>
      <rPr>
        <sz val="11"/>
        <color theme="1"/>
        <rFont val="Calibri"/>
        <family val="2"/>
      </rPr>
      <t>P</t>
    </r>
    <r>
      <rPr>
        <vertAlign val="subscript"/>
        <sz val="11"/>
        <color theme="1"/>
        <rFont val="Calibri"/>
        <family val="2"/>
      </rPr>
      <t>syn44</t>
    </r>
  </si>
  <si>
    <r>
      <rPr>
        <sz val="11"/>
        <color theme="1"/>
        <rFont val="Calibri"/>
        <family val="2"/>
      </rPr>
      <t>P</t>
    </r>
    <r>
      <rPr>
        <vertAlign val="subscript"/>
        <sz val="11"/>
        <color theme="1"/>
        <rFont val="Calibri"/>
        <family val="2"/>
      </rPr>
      <t>syn45</t>
    </r>
  </si>
  <si>
    <r>
      <rPr>
        <sz val="11"/>
        <color theme="1"/>
        <rFont val="Calibri"/>
        <family val="2"/>
      </rPr>
      <t>P</t>
    </r>
    <r>
      <rPr>
        <vertAlign val="subscript"/>
        <sz val="11"/>
        <color theme="1"/>
        <rFont val="Calibri"/>
        <family val="2"/>
      </rPr>
      <t>syn46</t>
    </r>
  </si>
  <si>
    <r>
      <rPr>
        <sz val="11"/>
        <color theme="1"/>
        <rFont val="Calibri"/>
        <family val="2"/>
      </rPr>
      <t>P</t>
    </r>
    <r>
      <rPr>
        <vertAlign val="subscript"/>
        <sz val="11"/>
        <color theme="1"/>
        <rFont val="Calibri"/>
        <family val="2"/>
      </rPr>
      <t>syn47</t>
    </r>
  </si>
  <si>
    <r>
      <rPr>
        <sz val="11"/>
        <color theme="1"/>
        <rFont val="Calibri"/>
        <family val="2"/>
      </rPr>
      <t>P</t>
    </r>
    <r>
      <rPr>
        <vertAlign val="subscript"/>
        <sz val="11"/>
        <color theme="1"/>
        <rFont val="Calibri"/>
        <family val="2"/>
      </rPr>
      <t>syn48</t>
    </r>
  </si>
  <si>
    <r>
      <rPr>
        <sz val="11"/>
        <color theme="1"/>
        <rFont val="Calibri"/>
        <family val="2"/>
      </rPr>
      <t>P</t>
    </r>
    <r>
      <rPr>
        <vertAlign val="subscript"/>
        <sz val="11"/>
        <color theme="1"/>
        <rFont val="Calibri"/>
        <family val="2"/>
      </rPr>
      <t>syn49</t>
    </r>
  </si>
  <si>
    <r>
      <rPr>
        <sz val="11"/>
        <color theme="1"/>
        <rFont val="Calibri"/>
        <family val="2"/>
      </rPr>
      <t>P</t>
    </r>
    <r>
      <rPr>
        <vertAlign val="subscript"/>
        <sz val="11"/>
        <color theme="1"/>
        <rFont val="Calibri"/>
        <family val="2"/>
      </rPr>
      <t>syn50</t>
    </r>
  </si>
  <si>
    <r>
      <rPr>
        <sz val="11"/>
        <color theme="1"/>
        <rFont val="Calibri"/>
        <family val="2"/>
      </rPr>
      <t>P</t>
    </r>
    <r>
      <rPr>
        <vertAlign val="subscript"/>
        <sz val="11"/>
        <color theme="1"/>
        <rFont val="Calibri"/>
        <family val="2"/>
      </rPr>
      <t>syn51</t>
    </r>
  </si>
  <si>
    <r>
      <rPr>
        <sz val="11"/>
        <color theme="1"/>
        <rFont val="Calibri"/>
        <family val="2"/>
      </rPr>
      <t>P</t>
    </r>
    <r>
      <rPr>
        <vertAlign val="subscript"/>
        <sz val="11"/>
        <color theme="1"/>
        <rFont val="Calibri"/>
        <family val="2"/>
      </rPr>
      <t>syn52</t>
    </r>
  </si>
  <si>
    <r>
      <rPr>
        <sz val="11"/>
        <color rgb="FFFF0000"/>
        <rFont val="Calibri"/>
        <family val="2"/>
      </rPr>
      <t>P</t>
    </r>
    <r>
      <rPr>
        <vertAlign val="subscript"/>
        <sz val="11"/>
        <color rgb="FFFF0000"/>
        <rFont val="Calibri"/>
        <family val="2"/>
      </rPr>
      <t>syn53</t>
    </r>
  </si>
  <si>
    <r>
      <rPr>
        <sz val="11"/>
        <color rgb="FFFF0000"/>
        <rFont val="Calibri"/>
        <family val="2"/>
      </rPr>
      <t>P</t>
    </r>
    <r>
      <rPr>
        <vertAlign val="subscript"/>
        <sz val="11"/>
        <color rgb="FFFF0000"/>
        <rFont val="Calibri"/>
        <family val="2"/>
      </rPr>
      <t>syn54</t>
    </r>
  </si>
  <si>
    <r>
      <rPr>
        <sz val="11"/>
        <color theme="1"/>
        <rFont val="Calibri"/>
        <family val="2"/>
      </rPr>
      <t>P</t>
    </r>
    <r>
      <rPr>
        <vertAlign val="subscript"/>
        <sz val="11"/>
        <color theme="1"/>
        <rFont val="Calibri"/>
        <family val="2"/>
      </rPr>
      <t>syn55</t>
    </r>
  </si>
  <si>
    <r>
      <rPr>
        <sz val="11"/>
        <color theme="1"/>
        <rFont val="Calibri"/>
        <family val="2"/>
      </rPr>
      <t>P</t>
    </r>
    <r>
      <rPr>
        <vertAlign val="subscript"/>
        <sz val="11"/>
        <color theme="1"/>
        <rFont val="Calibri"/>
        <family val="2"/>
      </rPr>
      <t>syn56</t>
    </r>
  </si>
  <si>
    <r>
      <rPr>
        <sz val="11"/>
        <color rgb="FFFF0000"/>
        <rFont val="Calibri"/>
        <family val="2"/>
      </rPr>
      <t>P</t>
    </r>
    <r>
      <rPr>
        <vertAlign val="subscript"/>
        <sz val="11"/>
        <color rgb="FFFF0000"/>
        <rFont val="Calibri"/>
        <family val="2"/>
      </rPr>
      <t>syn57</t>
    </r>
  </si>
  <si>
    <r>
      <rPr>
        <sz val="11"/>
        <color theme="1"/>
        <rFont val="Calibri"/>
        <family val="2"/>
      </rPr>
      <t>P</t>
    </r>
    <r>
      <rPr>
        <vertAlign val="subscript"/>
        <sz val="11"/>
        <color theme="1"/>
        <rFont val="Calibri"/>
        <family val="2"/>
      </rPr>
      <t>syn58</t>
    </r>
  </si>
  <si>
    <r>
      <rPr>
        <sz val="11"/>
        <color theme="1"/>
        <rFont val="Calibri"/>
        <family val="2"/>
      </rPr>
      <t>P</t>
    </r>
    <r>
      <rPr>
        <vertAlign val="subscript"/>
        <sz val="11"/>
        <color theme="1"/>
        <rFont val="Calibri"/>
        <family val="2"/>
      </rPr>
      <t>syn59</t>
    </r>
  </si>
  <si>
    <r>
      <rPr>
        <sz val="11"/>
        <color theme="1"/>
        <rFont val="Calibri"/>
        <family val="2"/>
      </rPr>
      <t>P</t>
    </r>
    <r>
      <rPr>
        <vertAlign val="subscript"/>
        <sz val="11"/>
        <color theme="1"/>
        <rFont val="Calibri"/>
        <family val="2"/>
      </rPr>
      <t>syn60</t>
    </r>
  </si>
  <si>
    <r>
      <rPr>
        <sz val="11"/>
        <color theme="1"/>
        <rFont val="Calibri"/>
        <family val="2"/>
      </rPr>
      <t>P</t>
    </r>
    <r>
      <rPr>
        <vertAlign val="subscript"/>
        <sz val="11"/>
        <color theme="1"/>
        <rFont val="Calibri"/>
        <family val="2"/>
      </rPr>
      <t>syn61</t>
    </r>
  </si>
  <si>
    <r>
      <rPr>
        <sz val="11"/>
        <color theme="1"/>
        <rFont val="Calibri"/>
        <family val="2"/>
      </rPr>
      <t>P</t>
    </r>
    <r>
      <rPr>
        <vertAlign val="subscript"/>
        <sz val="11"/>
        <color theme="1"/>
        <rFont val="Calibri"/>
        <family val="2"/>
      </rPr>
      <t>syn62</t>
    </r>
  </si>
  <si>
    <r>
      <rPr>
        <sz val="11"/>
        <color rgb="FFFF0000"/>
        <rFont val="Calibri"/>
        <family val="2"/>
      </rPr>
      <t>P</t>
    </r>
    <r>
      <rPr>
        <vertAlign val="subscript"/>
        <sz val="11"/>
        <color rgb="FFFF0000"/>
        <rFont val="Calibri"/>
        <family val="2"/>
      </rPr>
      <t>syn63</t>
    </r>
  </si>
  <si>
    <r>
      <rPr>
        <sz val="11"/>
        <color theme="1"/>
        <rFont val="Calibri"/>
        <family val="2"/>
      </rPr>
      <t>P</t>
    </r>
    <r>
      <rPr>
        <vertAlign val="subscript"/>
        <sz val="11"/>
        <color theme="1"/>
        <rFont val="Calibri"/>
        <family val="2"/>
      </rPr>
      <t>syn64</t>
    </r>
  </si>
  <si>
    <r>
      <rPr>
        <sz val="11"/>
        <color theme="1"/>
        <rFont val="Calibri"/>
        <family val="2"/>
      </rPr>
      <t>P</t>
    </r>
    <r>
      <rPr>
        <vertAlign val="subscript"/>
        <sz val="11"/>
        <color theme="1"/>
        <rFont val="Calibri"/>
        <family val="2"/>
      </rPr>
      <t>syn65</t>
    </r>
  </si>
  <si>
    <r>
      <rPr>
        <sz val="11"/>
        <color rgb="FFFF0000"/>
        <rFont val="Calibri"/>
        <family val="2"/>
      </rPr>
      <t>P</t>
    </r>
    <r>
      <rPr>
        <vertAlign val="subscript"/>
        <sz val="11"/>
        <color rgb="FFFF0000"/>
        <rFont val="Calibri"/>
        <family val="2"/>
      </rPr>
      <t>syn66</t>
    </r>
  </si>
  <si>
    <r>
      <rPr>
        <sz val="11"/>
        <color theme="1"/>
        <rFont val="Calibri"/>
        <family val="2"/>
      </rPr>
      <t>P</t>
    </r>
    <r>
      <rPr>
        <vertAlign val="subscript"/>
        <sz val="11"/>
        <color theme="1"/>
        <rFont val="Calibri"/>
        <family val="2"/>
      </rPr>
      <t>syn67</t>
    </r>
  </si>
  <si>
    <r>
      <rPr>
        <sz val="11"/>
        <color theme="1"/>
        <rFont val="Calibri"/>
        <family val="2"/>
      </rPr>
      <t>P</t>
    </r>
    <r>
      <rPr>
        <vertAlign val="subscript"/>
        <sz val="11"/>
        <color theme="1"/>
        <rFont val="Calibri"/>
        <family val="2"/>
      </rPr>
      <t>native</t>
    </r>
  </si>
  <si>
    <r>
      <rPr>
        <sz val="11"/>
        <color theme="1"/>
        <rFont val="Calibri"/>
        <family val="2"/>
      </rPr>
      <t>P</t>
    </r>
    <r>
      <rPr>
        <vertAlign val="subscript"/>
        <sz val="11"/>
        <color theme="1"/>
        <rFont val="Calibri"/>
        <family val="2"/>
      </rPr>
      <t>con</t>
    </r>
  </si>
  <si>
    <t xml:space="preserve"> --</t>
  </si>
  <si>
    <t>as the background fluorescence</t>
  </si>
  <si>
    <t>Doubling time (min)</t>
  </si>
  <si>
    <r>
      <rPr>
        <b/>
        <sz val="11"/>
        <rFont val="Calibri"/>
        <family val="2"/>
      </rPr>
      <t xml:space="preserve">Relative </t>
    </r>
    <r>
      <rPr>
        <b/>
        <i/>
        <sz val="11"/>
        <color rgb="FFFF0000"/>
        <rFont val="Calibri"/>
        <family val="2"/>
      </rPr>
      <t>dnaA</t>
    </r>
    <r>
      <rPr>
        <b/>
        <sz val="11"/>
        <rFont val="Calibri"/>
        <family val="2"/>
      </rPr>
      <t xml:space="preserve"> mRNA level (normalized to wild-type MG1655, using rpoA as the reference) </t>
    </r>
  </si>
  <si>
    <r>
      <rPr>
        <b/>
        <sz val="11"/>
        <rFont val="Calibri"/>
        <family val="2"/>
      </rPr>
      <t>Relative</t>
    </r>
    <r>
      <rPr>
        <b/>
        <i/>
        <sz val="11"/>
        <color rgb="FF00B050"/>
        <rFont val="Calibri"/>
        <family val="2"/>
      </rPr>
      <t xml:space="preserve"> gfp </t>
    </r>
    <r>
      <rPr>
        <b/>
        <sz val="11"/>
        <rFont val="Calibri"/>
        <family val="2"/>
      </rPr>
      <t>mRNA</t>
    </r>
    <r>
      <rPr>
        <sz val="11"/>
        <color theme="1"/>
        <rFont val="Calibri"/>
        <family val="2"/>
      </rPr>
      <t xml:space="preserve"> level, using rpoA as the reference
(normalized to that under  0.75 ng·ml</t>
    </r>
    <r>
      <rPr>
        <vertAlign val="superscript"/>
        <sz val="11"/>
        <color theme="1"/>
        <rFont val="Calibri"/>
        <family val="2"/>
      </rPr>
      <t>-1</t>
    </r>
    <r>
      <rPr>
        <sz val="11"/>
        <color theme="1"/>
        <rFont val="Calibri"/>
        <family val="2"/>
      </rPr>
      <t xml:space="preserve"> aTc induction)  </t>
    </r>
  </si>
  <si>
    <t>reporter plasmid</t>
  </si>
  <si>
    <r>
      <rPr>
        <i/>
        <sz val="14"/>
        <color theme="1"/>
        <rFont val="Calibri"/>
        <family val="2"/>
      </rPr>
      <t>P</t>
    </r>
    <r>
      <rPr>
        <vertAlign val="subscript"/>
        <sz val="14"/>
        <color theme="1"/>
        <rFont val="Calibri"/>
        <family val="2"/>
      </rPr>
      <t>syn66</t>
    </r>
    <r>
      <rPr>
        <sz val="14"/>
        <color theme="1"/>
        <rFont val="Calibri"/>
        <family val="2"/>
      </rPr>
      <t>-</t>
    </r>
    <r>
      <rPr>
        <i/>
        <sz val="14"/>
        <color theme="1"/>
        <rFont val="Calibri"/>
        <family val="2"/>
      </rPr>
      <t>gfp</t>
    </r>
  </si>
  <si>
    <r>
      <rPr>
        <i/>
        <sz val="14"/>
        <color theme="1"/>
        <rFont val="Calibri"/>
        <family val="2"/>
      </rPr>
      <t>P</t>
    </r>
    <r>
      <rPr>
        <vertAlign val="subscript"/>
        <sz val="14"/>
        <color theme="1"/>
        <rFont val="Calibri"/>
        <family val="2"/>
      </rPr>
      <t>con</t>
    </r>
    <r>
      <rPr>
        <sz val="14"/>
        <color theme="1"/>
        <rFont val="Calibri"/>
        <family val="2"/>
      </rPr>
      <t>-</t>
    </r>
    <r>
      <rPr>
        <i/>
        <sz val="14"/>
        <color theme="1"/>
        <rFont val="Calibri"/>
        <family val="2"/>
      </rPr>
      <t>gfp</t>
    </r>
  </si>
  <si>
    <r>
      <rPr>
        <i/>
        <sz val="14"/>
        <color theme="1"/>
        <rFont val="Calibri"/>
        <family val="2"/>
      </rPr>
      <t>P</t>
    </r>
    <r>
      <rPr>
        <vertAlign val="subscript"/>
        <sz val="14"/>
        <color theme="1"/>
        <rFont val="Calibri"/>
        <family val="2"/>
      </rPr>
      <t>native</t>
    </r>
    <r>
      <rPr>
        <sz val="14"/>
        <color theme="1"/>
        <rFont val="Calibri"/>
        <family val="2"/>
      </rPr>
      <t>-</t>
    </r>
    <r>
      <rPr>
        <i/>
        <sz val="14"/>
        <color theme="1"/>
        <rFont val="Calibri"/>
        <family val="2"/>
      </rPr>
      <t>gfp</t>
    </r>
  </si>
  <si>
    <t>none</t>
  </si>
  <si>
    <r>
      <rPr>
        <b/>
        <sz val="11"/>
        <rFont val="Calibri"/>
        <family val="2"/>
      </rPr>
      <t>Relative</t>
    </r>
    <r>
      <rPr>
        <b/>
        <i/>
        <sz val="11"/>
        <color rgb="FFFF0000"/>
        <rFont val="Calibri"/>
        <family val="2"/>
      </rPr>
      <t xml:space="preserve"> </t>
    </r>
    <r>
      <rPr>
        <b/>
        <i/>
        <sz val="11"/>
        <color rgb="FF0000FF"/>
        <rFont val="Calibri"/>
        <family val="2"/>
      </rPr>
      <t>seqA</t>
    </r>
    <r>
      <rPr>
        <b/>
        <i/>
        <sz val="11"/>
        <color rgb="FFFF0000"/>
        <rFont val="Calibri"/>
        <family val="2"/>
      </rPr>
      <t xml:space="preserve"> </t>
    </r>
    <r>
      <rPr>
        <b/>
        <sz val="11"/>
        <rFont val="Calibri"/>
        <family val="2"/>
      </rPr>
      <t>mRNA</t>
    </r>
    <r>
      <rPr>
        <sz val="11"/>
        <rFont val="Calibri"/>
        <family val="2"/>
      </rPr>
      <t xml:space="preserve"> </t>
    </r>
    <r>
      <rPr>
        <sz val="11"/>
        <color theme="1"/>
        <rFont val="Calibri"/>
        <family val="2"/>
      </rPr>
      <t xml:space="preserve">level (normalized to wild-type MG1655, using rpoA as the reference) </t>
    </r>
  </si>
  <si>
    <t>RseqA1</t>
  </si>
  <si>
    <t>Fig. 3C</t>
    <phoneticPr fontId="17" type="noConversion"/>
  </si>
  <si>
    <t>Fig. 3E</t>
    <phoneticPr fontId="17" type="noConversion"/>
  </si>
  <si>
    <t>Fig. 3B</t>
    <phoneticPr fontId="17" type="noConversion"/>
  </si>
  <si>
    <r>
      <t>Relative</t>
    </r>
    <r>
      <rPr>
        <b/>
        <i/>
        <sz val="11"/>
        <color rgb="FF00B050"/>
        <rFont val="Calibri"/>
        <family val="2"/>
      </rPr>
      <t xml:space="preserve"> gfp </t>
    </r>
    <r>
      <rPr>
        <b/>
        <sz val="11"/>
        <rFont val="Calibri"/>
        <family val="2"/>
      </rPr>
      <t>mRNA</t>
    </r>
    <r>
      <rPr>
        <sz val="11"/>
        <color theme="1"/>
        <rFont val="Calibri"/>
        <family val="2"/>
      </rPr>
      <t xml:space="preserve"> level, using rpoA as the reference
(normalized to that under  0.5 ng·ml</t>
    </r>
    <r>
      <rPr>
        <vertAlign val="superscript"/>
        <sz val="11"/>
        <color theme="1"/>
        <rFont val="Calibri"/>
        <family val="2"/>
      </rPr>
      <t>-1</t>
    </r>
    <r>
      <rPr>
        <sz val="11"/>
        <color theme="1"/>
        <rFont val="Calibri"/>
        <family val="2"/>
      </rPr>
      <t xml:space="preserve"> aTc induction)  </t>
    </r>
    <phoneticPr fontId="17" type="noConversion"/>
  </si>
  <si>
    <t>Notes: When the expression of SeqA was not induced by aTc, the growth rate of the strain was significantly slower, so the response of the reporter promoter under such complex conditions was not considered.</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</si>
</sst>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_ "/>
  </numFmts>
  <fonts count="18" x14ac:knownFonts="1">
    <font>
      <sz val="11"/>
      <color theme="1"/>
      <name val="等线"/>
      <charset val="134"/>
      <scheme val="minor"/>
    </font>
    <font>
      <b/>
      <sz val="14"/>
      <color theme="1"/>
      <name val="Calibri"/>
      <family val="2"/>
    </font>
    <font>
      <sz val="11"/>
      <color theme="1"/>
      <name val="Calibri"/>
      <family val="2"/>
    </font>
    <font>
      <sz val="14"/>
      <color theme="1"/>
      <name val="Calibri"/>
      <family val="2"/>
    </font>
    <font>
      <sz val="11"/>
      <name val="Calibri"/>
      <family val="2"/>
    </font>
    <font>
      <b/>
      <sz val="11"/>
      <name val="Calibri"/>
      <family val="2"/>
    </font>
    <font>
      <sz val="11"/>
      <name val="Calibri"/>
      <family val="2"/>
    </font>
    <font>
      <sz val="11"/>
      <color rgb="FFFF0000"/>
      <name val="Calibri"/>
      <family val="2"/>
    </font>
    <font>
      <i/>
      <sz val="14"/>
      <color theme="1"/>
      <name val="Calibri"/>
      <family val="2"/>
    </font>
    <font>
      <sz val="11"/>
      <color theme="7" tint="-0.249977111117893"/>
      <name val="Calibri"/>
      <family val="2"/>
    </font>
    <font>
      <b/>
      <i/>
      <sz val="11"/>
      <color rgb="FFFF0000"/>
      <name val="Calibri"/>
      <family val="2"/>
    </font>
    <font>
      <b/>
      <i/>
      <sz val="11"/>
      <color rgb="FF0000FF"/>
      <name val="Calibri"/>
      <family val="2"/>
    </font>
    <font>
      <vertAlign val="subscript"/>
      <sz val="11"/>
      <color theme="1"/>
      <name val="Calibri"/>
      <family val="2"/>
    </font>
    <font>
      <b/>
      <i/>
      <sz val="11"/>
      <color rgb="FF00B050"/>
      <name val="Calibri"/>
      <family val="2"/>
    </font>
    <font>
      <vertAlign val="superscript"/>
      <sz val="11"/>
      <color theme="1"/>
      <name val="Calibri"/>
      <family val="2"/>
    </font>
    <font>
      <vertAlign val="subscript"/>
      <sz val="11"/>
      <color rgb="FFFF0000"/>
      <name val="Calibri"/>
      <family val="2"/>
    </font>
    <font>
      <vertAlign val="subscript"/>
      <sz val="14"/>
      <color theme="1"/>
      <name val="Calibri"/>
      <family val="2"/>
    </font>
    <font>
      <sz val="9"/>
      <name val="等线"/>
      <family val="3"/>
      <charset val="134"/>
      <scheme val="minor"/>
    </font>
  </fonts>
  <fills count="9">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0.14999847407452621"/>
        <bgColor indexed="64"/>
      </patternFill>
    </fill>
  </fills>
  <borders count="12">
    <border>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cellStyleXfs>
  <cellXfs count="83">
    <xf numFmtId="0" fontId="0" fillId="0" borderId="0" xfId="0"/>
    <xf numFmtId="0" fontId="4" fillId="0" borderId="0" xfId="0" applyFont="1" applyAlignment="1">
      <alignment horizontal="center"/>
    </xf>
    <xf numFmtId="0" fontId="4" fillId="0" borderId="3" xfId="0" applyFont="1" applyBorder="1" applyAlignment="1">
      <alignment horizontal="center"/>
    </xf>
    <xf numFmtId="0" fontId="2" fillId="0" borderId="0" xfId="0" applyFont="1"/>
    <xf numFmtId="0" fontId="2" fillId="0" borderId="0" xfId="0" applyFont="1" applyAlignment="1">
      <alignment vertical="center"/>
    </xf>
    <xf numFmtId="0" fontId="2" fillId="0" borderId="6" xfId="0" applyFont="1" applyBorder="1" applyAlignment="1">
      <alignment horizontal="center" vertical="center"/>
    </xf>
    <xf numFmtId="0" fontId="4" fillId="0" borderId="11" xfId="0" applyFont="1" applyBorder="1" applyAlignment="1">
      <alignment horizontal="center"/>
    </xf>
    <xf numFmtId="0" fontId="2" fillId="0" borderId="4" xfId="0" applyFont="1" applyBorder="1"/>
    <xf numFmtId="0" fontId="2" fillId="0" borderId="0" xfId="0" applyFont="1" applyAlignment="1">
      <alignment horizontal="center"/>
    </xf>
    <xf numFmtId="176" fontId="2" fillId="0" borderId="8"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7" fontId="4" fillId="0" borderId="3" xfId="0" applyNumberFormat="1" applyFont="1" applyBorder="1" applyAlignment="1">
      <alignment horizontal="center"/>
    </xf>
    <xf numFmtId="177" fontId="4" fillId="0" borderId="2" xfId="0" applyNumberFormat="1" applyFont="1" applyBorder="1" applyAlignment="1">
      <alignment horizontal="center"/>
    </xf>
    <xf numFmtId="176" fontId="2" fillId="0" borderId="4"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3" xfId="0" applyNumberFormat="1" applyFont="1" applyBorder="1" applyAlignment="1">
      <alignment horizontal="center" vertical="center"/>
    </xf>
    <xf numFmtId="0" fontId="1" fillId="0" borderId="0" xfId="0" applyFont="1" applyAlignment="1">
      <alignment horizontal="center"/>
    </xf>
    <xf numFmtId="177" fontId="2" fillId="0" borderId="4" xfId="0" applyNumberFormat="1" applyFont="1" applyBorder="1" applyAlignment="1">
      <alignment horizontal="center" vertical="center"/>
    </xf>
    <xf numFmtId="177" fontId="2" fillId="0" borderId="0" xfId="0" applyNumberFormat="1" applyFont="1" applyAlignment="1">
      <alignment horizontal="center" vertical="center"/>
    </xf>
    <xf numFmtId="177" fontId="2" fillId="0" borderId="3" xfId="0" applyNumberFormat="1" applyFont="1" applyBorder="1" applyAlignment="1">
      <alignment horizontal="center" vertical="center"/>
    </xf>
    <xf numFmtId="0" fontId="2" fillId="0" borderId="7" xfId="0" applyFont="1" applyBorder="1" applyAlignment="1">
      <alignment horizontal="center"/>
    </xf>
    <xf numFmtId="0" fontId="2" fillId="0" borderId="3" xfId="0" applyFont="1" applyBorder="1" applyAlignment="1">
      <alignment horizontal="center"/>
    </xf>
    <xf numFmtId="177" fontId="0" fillId="5" borderId="3" xfId="0" applyNumberFormat="1" applyFill="1" applyBorder="1" applyAlignment="1">
      <alignment vertical="center"/>
    </xf>
    <xf numFmtId="177" fontId="0" fillId="0" borderId="3" xfId="0" applyNumberFormat="1" applyBorder="1" applyAlignment="1">
      <alignment vertical="center"/>
    </xf>
    <xf numFmtId="177" fontId="2" fillId="0" borderId="6" xfId="0" applyNumberFormat="1" applyFont="1" applyBorder="1" applyAlignment="1">
      <alignment horizontal="center" vertical="center"/>
    </xf>
    <xf numFmtId="0" fontId="4" fillId="3" borderId="0" xfId="0" applyFont="1" applyFill="1" applyAlignment="1">
      <alignment horizontal="center"/>
    </xf>
    <xf numFmtId="177" fontId="7" fillId="0" borderId="6" xfId="0" applyNumberFormat="1" applyFont="1" applyBorder="1" applyAlignment="1">
      <alignment horizontal="center" vertical="center"/>
    </xf>
    <xf numFmtId="0" fontId="2" fillId="0" borderId="3" xfId="0" applyFont="1" applyBorder="1"/>
    <xf numFmtId="177" fontId="2" fillId="5" borderId="3" xfId="0" applyNumberFormat="1" applyFont="1" applyFill="1" applyBorder="1" applyAlignment="1">
      <alignment vertical="center"/>
    </xf>
    <xf numFmtId="177" fontId="2" fillId="0" borderId="3" xfId="0" applyNumberFormat="1" applyFont="1" applyBorder="1" applyAlignment="1">
      <alignment vertical="center"/>
    </xf>
    <xf numFmtId="178" fontId="2" fillId="3" borderId="0" xfId="0" applyNumberFormat="1" applyFont="1" applyFill="1" applyAlignment="1">
      <alignment horizontal="center" vertical="center"/>
    </xf>
    <xf numFmtId="178" fontId="2" fillId="0" borderId="0" xfId="0" applyNumberFormat="1" applyFont="1" applyAlignment="1">
      <alignment horizontal="center" vertical="center"/>
    </xf>
    <xf numFmtId="177" fontId="2" fillId="5" borderId="3" xfId="0" applyNumberFormat="1" applyFont="1" applyFill="1" applyBorder="1" applyAlignment="1">
      <alignment horizontal="center" vertical="center"/>
    </xf>
    <xf numFmtId="178" fontId="0" fillId="0" borderId="0" xfId="0" applyNumberFormat="1" applyAlignment="1">
      <alignment vertical="center"/>
    </xf>
    <xf numFmtId="177" fontId="7" fillId="0" borderId="0" xfId="0" applyNumberFormat="1" applyFont="1" applyAlignment="1">
      <alignment horizontal="center" vertical="center"/>
    </xf>
    <xf numFmtId="0" fontId="2" fillId="0" borderId="4" xfId="0" applyFont="1" applyBorder="1" applyAlignment="1">
      <alignment horizontal="center"/>
    </xf>
    <xf numFmtId="177" fontId="6" fillId="7" borderId="4" xfId="0" applyNumberFormat="1" applyFont="1" applyFill="1" applyBorder="1" applyAlignment="1">
      <alignment horizontal="center" vertical="center"/>
    </xf>
    <xf numFmtId="177" fontId="2" fillId="7" borderId="3" xfId="0" applyNumberFormat="1" applyFont="1" applyFill="1" applyBorder="1" applyAlignment="1">
      <alignment horizontal="center" vertical="center"/>
    </xf>
    <xf numFmtId="0" fontId="2" fillId="0" borderId="5" xfId="0" applyFont="1" applyBorder="1"/>
    <xf numFmtId="177" fontId="2" fillId="0" borderId="9"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9" fillId="0" borderId="9" xfId="0" applyNumberFormat="1" applyFont="1" applyBorder="1" applyAlignment="1">
      <alignment horizontal="center" vertical="center"/>
    </xf>
    <xf numFmtId="177" fontId="9" fillId="0" borderId="4" xfId="0" applyNumberFormat="1" applyFont="1" applyBorder="1" applyAlignment="1">
      <alignment horizontal="center" vertical="center"/>
    </xf>
    <xf numFmtId="177"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177" fontId="2" fillId="0" borderId="1" xfId="0" applyNumberFormat="1" applyFont="1" applyBorder="1" applyAlignment="1">
      <alignment horizontal="center" vertical="center"/>
    </xf>
    <xf numFmtId="176" fontId="2" fillId="0" borderId="10" xfId="0" applyNumberFormat="1" applyFont="1" applyBorder="1" applyAlignment="1">
      <alignment horizontal="center" vertical="center"/>
    </xf>
    <xf numFmtId="177" fontId="2" fillId="0" borderId="2"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4" xfId="0" applyNumberFormat="1" applyFont="1" applyBorder="1" applyAlignment="1">
      <alignment horizontal="center" vertical="center"/>
    </xf>
    <xf numFmtId="178" fontId="0" fillId="0" borderId="0" xfId="0" applyNumberFormat="1" applyAlignment="1">
      <alignment horizontal="center" vertical="center"/>
    </xf>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center" vertical="center"/>
    </xf>
    <xf numFmtId="177" fontId="0" fillId="4" borderId="4" xfId="0" applyNumberFormat="1" applyFill="1" applyBorder="1" applyAlignment="1">
      <alignment horizontal="center" vertical="center"/>
    </xf>
    <xf numFmtId="177" fontId="2" fillId="4" borderId="4" xfId="0" applyNumberFormat="1" applyFont="1" applyFill="1" applyBorder="1" applyAlignment="1">
      <alignment horizontal="center" vertical="center"/>
    </xf>
    <xf numFmtId="0" fontId="2" fillId="6" borderId="4" xfId="0" applyFont="1" applyFill="1" applyBorder="1" applyAlignment="1">
      <alignment horizontal="center"/>
    </xf>
    <xf numFmtId="177" fontId="2" fillId="5" borderId="0" xfId="0" applyNumberFormat="1" applyFont="1" applyFill="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horizontal="center"/>
    </xf>
    <xf numFmtId="0" fontId="5" fillId="2"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4" xfId="0" applyFont="1" applyBorder="1" applyAlignment="1">
      <alignment horizontal="center" vertical="center"/>
    </xf>
    <xf numFmtId="0" fontId="1" fillId="0" borderId="0" xfId="0" applyFont="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8" borderId="4" xfId="0" applyFont="1" applyFill="1" applyBorder="1" applyAlignment="1">
      <alignment horizontal="center" vertical="center"/>
    </xf>
    <xf numFmtId="0" fontId="2" fillId="8"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6" xfId="0" applyFont="1" applyBorder="1" applyAlignment="1">
      <alignment horizontal="center" vertical="center"/>
    </xf>
    <xf numFmtId="176" fontId="2" fillId="0" borderId="0" xfId="0" applyNumberFormat="1" applyFont="1"/>
    <xf numFmtId="0" fontId="2" fillId="0" borderId="0" xfId="0" applyFont="1" applyAlignment="1">
      <alignment horizontal="left"/>
    </xf>
  </cellXfs>
  <cellStyles count="1">
    <cellStyle name="常规" xfId="0" builtinId="0"/>
  </cellStyles>
  <dxfs count="0"/>
  <tableStyles count="0" defaultTableStyle="TableStyleMedium2" defaultPivotStyle="PivotStyleLight16"/>
  <colors>
    <mruColors>
      <color rgb="FF0000FF"/>
      <color rgb="FF8CF3F5"/>
      <color rgb="FFCF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A113"/>
  <sheetViews>
    <sheetView tabSelected="1" topLeftCell="A93" zoomScale="117" workbookViewId="0">
      <selection activeCell="C113" sqref="C113"/>
    </sheetView>
  </sheetViews>
  <sheetFormatPr defaultColWidth="9" defaultRowHeight="14.5" x14ac:dyDescent="0.35"/>
  <cols>
    <col min="1" max="2" width="9" style="3"/>
    <col min="3" max="3" width="20.08203125" style="3" customWidth="1"/>
    <col min="4" max="4" width="12" style="3" customWidth="1"/>
    <col min="5" max="17" width="9" style="3"/>
    <col min="18" max="22" width="9" style="8"/>
    <col min="23" max="16384" width="9" style="3"/>
  </cols>
  <sheetData>
    <row r="2" spans="2:23" ht="18.5" x14ac:dyDescent="0.45">
      <c r="B2" s="54" t="s">
        <v>100</v>
      </c>
      <c r="C2" s="54"/>
      <c r="D2" s="54"/>
    </row>
    <row r="3" spans="2:23" x14ac:dyDescent="0.35">
      <c r="B3" s="66" t="s">
        <v>5</v>
      </c>
      <c r="C3" s="74" t="s">
        <v>6</v>
      </c>
      <c r="D3" s="57" t="s">
        <v>7</v>
      </c>
      <c r="E3" s="57"/>
      <c r="F3" s="57"/>
      <c r="G3" s="57"/>
      <c r="H3" s="57"/>
      <c r="I3" s="57"/>
      <c r="J3" s="7"/>
      <c r="K3" s="58" t="s">
        <v>8</v>
      </c>
      <c r="L3" s="58"/>
      <c r="M3" s="58"/>
      <c r="N3" s="58"/>
      <c r="O3" s="58"/>
      <c r="P3" s="58"/>
      <c r="Q3" s="7"/>
      <c r="R3" s="59" t="s">
        <v>9</v>
      </c>
      <c r="S3" s="59"/>
      <c r="T3" s="59"/>
      <c r="U3" s="59"/>
      <c r="V3" s="59"/>
    </row>
    <row r="4" spans="2:23" ht="16.5" x14ac:dyDescent="0.45">
      <c r="B4" s="55"/>
      <c r="C4" s="75"/>
      <c r="D4" s="60" t="s">
        <v>10</v>
      </c>
      <c r="E4" s="60"/>
      <c r="F4" s="60"/>
      <c r="G4" s="61" t="s">
        <v>11</v>
      </c>
      <c r="H4" s="61"/>
      <c r="I4" s="61"/>
      <c r="K4" s="60" t="s">
        <v>10</v>
      </c>
      <c r="L4" s="60"/>
      <c r="M4" s="60"/>
      <c r="N4" s="61" t="s">
        <v>11</v>
      </c>
      <c r="O4" s="61"/>
      <c r="P4" s="61"/>
      <c r="R4" s="62" t="s">
        <v>12</v>
      </c>
      <c r="S4" s="62"/>
      <c r="T4" s="62"/>
      <c r="U4" s="62"/>
      <c r="V4" s="62"/>
    </row>
    <row r="5" spans="2:23" x14ac:dyDescent="0.35">
      <c r="B5" s="56"/>
      <c r="C5" s="76"/>
      <c r="D5" s="23" t="s">
        <v>13</v>
      </c>
      <c r="E5" s="23" t="s">
        <v>14</v>
      </c>
      <c r="F5" s="23" t="s">
        <v>15</v>
      </c>
      <c r="G5" s="24" t="s">
        <v>13</v>
      </c>
      <c r="H5" s="24" t="s">
        <v>14</v>
      </c>
      <c r="I5" s="24" t="s">
        <v>15</v>
      </c>
      <c r="J5" s="28"/>
      <c r="K5" s="29" t="s">
        <v>13</v>
      </c>
      <c r="L5" s="29" t="s">
        <v>14</v>
      </c>
      <c r="M5" s="29" t="s">
        <v>15</v>
      </c>
      <c r="N5" s="30" t="s">
        <v>13</v>
      </c>
      <c r="O5" s="30" t="s">
        <v>14</v>
      </c>
      <c r="P5" s="30" t="s">
        <v>15</v>
      </c>
      <c r="Q5" s="28"/>
      <c r="R5" s="33" t="s">
        <v>13</v>
      </c>
      <c r="S5" s="33" t="s">
        <v>14</v>
      </c>
      <c r="T5" s="33" t="s">
        <v>15</v>
      </c>
      <c r="U5" s="22" t="s">
        <v>16</v>
      </c>
      <c r="V5" s="22" t="s">
        <v>2</v>
      </c>
    </row>
    <row r="6" spans="2:23" ht="16.5" x14ac:dyDescent="0.35">
      <c r="B6" s="67" t="s">
        <v>3</v>
      </c>
      <c r="C6" s="25" t="s">
        <v>17</v>
      </c>
      <c r="D6" s="26">
        <v>36.1</v>
      </c>
      <c r="E6" s="26">
        <v>35.200000000000003</v>
      </c>
      <c r="F6" s="26">
        <v>35.200000000000003</v>
      </c>
      <c r="G6" s="1">
        <v>33</v>
      </c>
      <c r="H6" s="1">
        <v>32.5</v>
      </c>
      <c r="I6" s="1">
        <v>34</v>
      </c>
      <c r="K6" s="31">
        <v>58455.1381150366</v>
      </c>
      <c r="L6" s="31">
        <v>53855.070936322001</v>
      </c>
      <c r="M6" s="31">
        <v>75316.2508530255</v>
      </c>
      <c r="N6" s="32">
        <v>26265.734401301201</v>
      </c>
      <c r="O6" s="32">
        <v>24992.216784288499</v>
      </c>
      <c r="P6" s="32">
        <v>27559.911603605098</v>
      </c>
      <c r="R6" s="19">
        <f>K6/N6</f>
        <v>2.2255284098258699</v>
      </c>
      <c r="S6" s="19">
        <f>L6/O6</f>
        <v>2.1548737113299299</v>
      </c>
      <c r="T6" s="19">
        <f>M6/P6</f>
        <v>2.7328190284606499</v>
      </c>
      <c r="U6" s="19">
        <f>AVERAGE(R6:T6)</f>
        <v>2.3710737165388198</v>
      </c>
      <c r="V6" s="19">
        <f>STDEV(R6:T6)</f>
        <v>0.31526619645619403</v>
      </c>
      <c r="W6" s="34"/>
    </row>
    <row r="7" spans="2:23" ht="16.5" x14ac:dyDescent="0.35">
      <c r="B7" s="67"/>
      <c r="C7" s="25" t="s">
        <v>18</v>
      </c>
      <c r="D7" s="26">
        <v>34.6</v>
      </c>
      <c r="E7" s="26">
        <v>34.799999999999997</v>
      </c>
      <c r="F7" s="26">
        <v>34.5</v>
      </c>
      <c r="G7" s="1">
        <v>33.299999999999997</v>
      </c>
      <c r="H7" s="1">
        <v>33.1</v>
      </c>
      <c r="I7" s="1">
        <v>32.200000000000003</v>
      </c>
      <c r="K7" s="31">
        <v>14958.775825520301</v>
      </c>
      <c r="L7" s="31">
        <v>15473.4539868272</v>
      </c>
      <c r="M7" s="31">
        <v>15719.699280926199</v>
      </c>
      <c r="N7" s="32">
        <v>15669.370112086801</v>
      </c>
      <c r="O7" s="32">
        <v>15655.072908202301</v>
      </c>
      <c r="P7" s="32">
        <v>15961.498307190501</v>
      </c>
      <c r="R7" s="19">
        <f t="shared" ref="R7:R38" si="0">K7/N7</f>
        <v>0.95465074336214895</v>
      </c>
      <c r="S7" s="19">
        <f t="shared" ref="S7:S38" si="1">L7/O7</f>
        <v>0.98839871762718201</v>
      </c>
      <c r="T7" s="19">
        <f t="shared" ref="T7:T38" si="2">M7/P7</f>
        <v>0.98485110723249703</v>
      </c>
      <c r="U7" s="19">
        <f t="shared" ref="U7:U38" si="3">AVERAGE(R7:T7)</f>
        <v>0.97596685607394296</v>
      </c>
      <c r="V7" s="19">
        <f t="shared" ref="V7:V38" si="4">STDEV(R7:T7)</f>
        <v>1.8545319644981999E-2</v>
      </c>
      <c r="W7" s="34"/>
    </row>
    <row r="8" spans="2:23" ht="16.5" x14ac:dyDescent="0.35">
      <c r="B8" s="67"/>
      <c r="C8" s="25" t="s">
        <v>19</v>
      </c>
      <c r="D8" s="26">
        <v>35.9</v>
      </c>
      <c r="E8" s="26">
        <v>38.9</v>
      </c>
      <c r="F8" s="26">
        <v>36.799999999999997</v>
      </c>
      <c r="G8" s="1">
        <v>34.799999999999997</v>
      </c>
      <c r="H8" s="1">
        <v>36.5</v>
      </c>
      <c r="I8" s="1">
        <v>35.200000000000003</v>
      </c>
      <c r="K8" s="31">
        <v>58073.766411928897</v>
      </c>
      <c r="L8" s="31">
        <v>61048.418684742901</v>
      </c>
      <c r="M8" s="31">
        <v>62161.324407556604</v>
      </c>
      <c r="N8" s="32">
        <v>45262.584147565904</v>
      </c>
      <c r="O8" s="32">
        <v>44540.051666478001</v>
      </c>
      <c r="P8" s="32">
        <v>47114.858972520298</v>
      </c>
      <c r="R8" s="19">
        <f t="shared" si="0"/>
        <v>1.2830413354791199</v>
      </c>
      <c r="S8" s="19">
        <f t="shared" si="1"/>
        <v>1.3706409490020799</v>
      </c>
      <c r="T8" s="19">
        <f t="shared" si="2"/>
        <v>1.31935711499873</v>
      </c>
      <c r="U8" s="19">
        <f t="shared" si="3"/>
        <v>1.32434646649331</v>
      </c>
      <c r="V8" s="19">
        <f t="shared" si="4"/>
        <v>4.4012422037366002E-2</v>
      </c>
      <c r="W8" s="34"/>
    </row>
    <row r="9" spans="2:23" ht="16.5" x14ac:dyDescent="0.35">
      <c r="B9" s="67"/>
      <c r="C9" s="25" t="s">
        <v>20</v>
      </c>
      <c r="D9" s="26">
        <v>35.1</v>
      </c>
      <c r="E9" s="26">
        <v>34.799999999999997</v>
      </c>
      <c r="F9" s="26">
        <v>34</v>
      </c>
      <c r="G9" s="1">
        <v>33.200000000000003</v>
      </c>
      <c r="H9" s="1">
        <v>33.5</v>
      </c>
      <c r="I9" s="1">
        <v>33.299999999999997</v>
      </c>
      <c r="K9" s="31">
        <v>9453.3837456787496</v>
      </c>
      <c r="L9" s="31">
        <v>10400.752044361299</v>
      </c>
      <c r="M9" s="31">
        <v>10648.530722023001</v>
      </c>
      <c r="N9" s="32">
        <v>11998.6944188941</v>
      </c>
      <c r="O9" s="32">
        <v>12227.124139037</v>
      </c>
      <c r="P9" s="32">
        <v>12464.113029546101</v>
      </c>
      <c r="R9" s="19">
        <f t="shared" si="0"/>
        <v>0.78786769757155395</v>
      </c>
      <c r="S9" s="19">
        <f t="shared" si="1"/>
        <v>0.85062946332206402</v>
      </c>
      <c r="T9" s="19">
        <f t="shared" si="2"/>
        <v>0.85433521797987</v>
      </c>
      <c r="U9" s="19">
        <f t="shared" si="3"/>
        <v>0.83094412629116299</v>
      </c>
      <c r="V9" s="19">
        <f t="shared" si="4"/>
        <v>3.7351267553091101E-2</v>
      </c>
      <c r="W9" s="34"/>
    </row>
    <row r="10" spans="2:23" ht="16.5" x14ac:dyDescent="0.35">
      <c r="B10" s="67"/>
      <c r="C10" s="25" t="s">
        <v>21</v>
      </c>
      <c r="D10" s="26">
        <v>36.4</v>
      </c>
      <c r="E10" s="26">
        <v>37.299999999999997</v>
      </c>
      <c r="F10" s="26">
        <v>34.5</v>
      </c>
      <c r="G10" s="1">
        <v>34</v>
      </c>
      <c r="H10" s="1">
        <v>33.299999999999997</v>
      </c>
      <c r="I10" s="1">
        <v>33.700000000000003</v>
      </c>
      <c r="K10" s="31">
        <v>71114.901001791106</v>
      </c>
      <c r="L10" s="31">
        <v>76223.998229875899</v>
      </c>
      <c r="M10" s="31">
        <v>75328.221532819705</v>
      </c>
      <c r="N10" s="32">
        <v>74979.254495224493</v>
      </c>
      <c r="O10" s="32">
        <v>76801.487316733299</v>
      </c>
      <c r="P10" s="32">
        <v>77554.899963452801</v>
      </c>
      <c r="R10" s="19">
        <f t="shared" si="0"/>
        <v>0.94846103072844601</v>
      </c>
      <c r="S10" s="19">
        <f t="shared" si="1"/>
        <v>0.99248075646665801</v>
      </c>
      <c r="T10" s="19">
        <f t="shared" si="2"/>
        <v>0.97128900389682105</v>
      </c>
      <c r="U10" s="19">
        <f t="shared" si="3"/>
        <v>0.97074359703064195</v>
      </c>
      <c r="V10" s="19">
        <f t="shared" si="4"/>
        <v>2.2014930501913901E-2</v>
      </c>
      <c r="W10" s="34"/>
    </row>
    <row r="11" spans="2:23" ht="16.5" x14ac:dyDescent="0.35">
      <c r="B11" s="67"/>
      <c r="C11" s="25" t="s">
        <v>22</v>
      </c>
      <c r="D11" s="26">
        <v>36</v>
      </c>
      <c r="E11" s="26">
        <v>36.700000000000003</v>
      </c>
      <c r="F11" s="26">
        <v>35.6</v>
      </c>
      <c r="G11" s="1">
        <v>36.200000000000003</v>
      </c>
      <c r="H11" s="1">
        <v>33.799999999999997</v>
      </c>
      <c r="I11" s="1">
        <v>33.6</v>
      </c>
      <c r="K11" s="31">
        <v>14326.5480495213</v>
      </c>
      <c r="L11" s="31">
        <v>14986.1499119001</v>
      </c>
      <c r="M11" s="31">
        <v>16040.4416431517</v>
      </c>
      <c r="N11" s="32">
        <v>13566.4856027319</v>
      </c>
      <c r="O11" s="32">
        <v>15063.9917125621</v>
      </c>
      <c r="P11" s="32">
        <v>15325.573515984999</v>
      </c>
      <c r="R11" s="19">
        <f t="shared" si="0"/>
        <v>1.05602500670007</v>
      </c>
      <c r="S11" s="19">
        <f t="shared" si="1"/>
        <v>0.99483259137768298</v>
      </c>
      <c r="T11" s="19">
        <f t="shared" si="2"/>
        <v>1.0466454404737999</v>
      </c>
      <c r="U11" s="19">
        <f t="shared" si="3"/>
        <v>1.0325010128505201</v>
      </c>
      <c r="V11" s="19">
        <f t="shared" si="4"/>
        <v>3.2957192657133899E-2</v>
      </c>
      <c r="W11" s="34"/>
    </row>
    <row r="12" spans="2:23" ht="16.5" x14ac:dyDescent="0.35">
      <c r="B12" s="67"/>
      <c r="C12" s="25" t="s">
        <v>23</v>
      </c>
      <c r="D12" s="26">
        <v>35.5</v>
      </c>
      <c r="E12" s="26">
        <v>35.4</v>
      </c>
      <c r="F12" s="26">
        <v>35.5</v>
      </c>
      <c r="G12" s="1">
        <v>34.1</v>
      </c>
      <c r="H12" s="1">
        <v>34</v>
      </c>
      <c r="I12" s="1">
        <v>34</v>
      </c>
      <c r="K12" s="31">
        <v>17557.357084150801</v>
      </c>
      <c r="L12" s="31">
        <v>18498.555779126898</v>
      </c>
      <c r="M12" s="31">
        <v>18859.8794694278</v>
      </c>
      <c r="N12" s="32">
        <v>20222.771276453801</v>
      </c>
      <c r="O12" s="32">
        <v>20996.1576080329</v>
      </c>
      <c r="P12" s="32">
        <v>21704.723892339</v>
      </c>
      <c r="R12" s="19">
        <f t="shared" si="0"/>
        <v>0.86819738225460497</v>
      </c>
      <c r="S12" s="19">
        <f t="shared" si="1"/>
        <v>0.88104481422112901</v>
      </c>
      <c r="T12" s="19">
        <f t="shared" si="2"/>
        <v>0.86892971147560505</v>
      </c>
      <c r="U12" s="19">
        <f t="shared" si="3"/>
        <v>0.87272396931711305</v>
      </c>
      <c r="V12" s="19">
        <f t="shared" si="4"/>
        <v>7.2153601060170802E-3</v>
      </c>
      <c r="W12" s="34"/>
    </row>
    <row r="13" spans="2:23" ht="16.5" x14ac:dyDescent="0.35">
      <c r="B13" s="67"/>
      <c r="C13" s="25" t="s">
        <v>24</v>
      </c>
      <c r="D13" s="26">
        <v>35</v>
      </c>
      <c r="E13" s="26">
        <v>35.299999999999997</v>
      </c>
      <c r="F13" s="26">
        <v>34.799999999999997</v>
      </c>
      <c r="G13" s="1">
        <v>33.799999999999997</v>
      </c>
      <c r="H13" s="1">
        <v>33.700000000000003</v>
      </c>
      <c r="I13" s="1">
        <v>33.200000000000003</v>
      </c>
      <c r="K13" s="31">
        <v>3186.9632407099498</v>
      </c>
      <c r="L13" s="31">
        <v>3586.1240364671198</v>
      </c>
      <c r="M13" s="31">
        <v>3642.2093017939701</v>
      </c>
      <c r="N13" s="32">
        <v>3792.7004087324999</v>
      </c>
      <c r="O13" s="32">
        <v>4072.9102385477599</v>
      </c>
      <c r="P13" s="32">
        <v>4012.7952552097499</v>
      </c>
      <c r="R13" s="19">
        <f t="shared" si="0"/>
        <v>0.84028868543693302</v>
      </c>
      <c r="S13" s="19">
        <f t="shared" si="1"/>
        <v>0.88048197147251395</v>
      </c>
      <c r="T13" s="19">
        <f t="shared" si="2"/>
        <v>0.90764892553771503</v>
      </c>
      <c r="U13" s="19">
        <f t="shared" si="3"/>
        <v>0.87613986081572104</v>
      </c>
      <c r="V13" s="19">
        <f t="shared" si="4"/>
        <v>3.3889392593046498E-2</v>
      </c>
      <c r="W13" s="34"/>
    </row>
    <row r="14" spans="2:23" ht="16.5" x14ac:dyDescent="0.35">
      <c r="B14" s="67"/>
      <c r="C14" s="25" t="s">
        <v>25</v>
      </c>
      <c r="D14" s="26">
        <v>34.9</v>
      </c>
      <c r="E14" s="26">
        <v>35.299999999999997</v>
      </c>
      <c r="F14" s="26">
        <v>34.700000000000003</v>
      </c>
      <c r="G14" s="1">
        <v>33.9</v>
      </c>
      <c r="H14" s="1">
        <v>33.6</v>
      </c>
      <c r="I14" s="1">
        <v>33.5</v>
      </c>
      <c r="K14" s="31">
        <v>2658.00731903119</v>
      </c>
      <c r="L14" s="31">
        <v>2815.7063680113902</v>
      </c>
      <c r="M14" s="31">
        <v>3085.0166119668902</v>
      </c>
      <c r="N14" s="32">
        <v>1696.8473223696301</v>
      </c>
      <c r="O14" s="32">
        <v>1672.4625982995601</v>
      </c>
      <c r="P14" s="32">
        <v>1680.0149467174899</v>
      </c>
      <c r="R14" s="19">
        <f t="shared" si="0"/>
        <v>1.56643870311167</v>
      </c>
      <c r="S14" s="19">
        <f t="shared" si="1"/>
        <v>1.6835691099305901</v>
      </c>
      <c r="T14" s="19">
        <f t="shared" si="2"/>
        <v>1.83630307456167</v>
      </c>
      <c r="U14" s="19">
        <f t="shared" si="3"/>
        <v>1.6954369625346399</v>
      </c>
      <c r="V14" s="19">
        <f t="shared" si="4"/>
        <v>0.13532305490418101</v>
      </c>
      <c r="W14" s="34"/>
    </row>
    <row r="15" spans="2:23" ht="16.5" x14ac:dyDescent="0.35">
      <c r="B15" s="67"/>
      <c r="C15" s="25" t="s">
        <v>26</v>
      </c>
      <c r="D15" s="26">
        <v>35.200000000000003</v>
      </c>
      <c r="E15" s="26">
        <v>34.700000000000003</v>
      </c>
      <c r="F15" s="26">
        <v>34</v>
      </c>
      <c r="G15" s="1">
        <v>32.799999999999997</v>
      </c>
      <c r="H15" s="1">
        <v>33</v>
      </c>
      <c r="I15" s="1">
        <v>32.6</v>
      </c>
      <c r="K15" s="31">
        <v>9965.3849242249507</v>
      </c>
      <c r="L15" s="31">
        <v>10254.1095581433</v>
      </c>
      <c r="M15" s="31">
        <v>10783.9573986658</v>
      </c>
      <c r="N15" s="32">
        <v>7996.8012637199399</v>
      </c>
      <c r="O15" s="32">
        <v>8016.7922872597001</v>
      </c>
      <c r="P15" s="32">
        <v>8441.8865789366391</v>
      </c>
      <c r="R15" s="19">
        <f t="shared" si="0"/>
        <v>1.2461713872315601</v>
      </c>
      <c r="S15" s="19">
        <f t="shared" si="1"/>
        <v>1.27907886230745</v>
      </c>
      <c r="T15" s="19">
        <f t="shared" si="2"/>
        <v>1.27743452815072</v>
      </c>
      <c r="U15" s="19">
        <f t="shared" si="3"/>
        <v>1.26756159256324</v>
      </c>
      <c r="V15" s="19">
        <f t="shared" si="4"/>
        <v>1.85426972634373E-2</v>
      </c>
      <c r="W15" s="34"/>
    </row>
    <row r="16" spans="2:23" ht="16.5" x14ac:dyDescent="0.35">
      <c r="B16" s="67"/>
      <c r="C16" s="25" t="s">
        <v>27</v>
      </c>
      <c r="D16" s="26">
        <v>35.4</v>
      </c>
      <c r="E16" s="26">
        <v>34.6</v>
      </c>
      <c r="F16" s="26">
        <v>34.4</v>
      </c>
      <c r="G16" s="1">
        <v>33.299999999999997</v>
      </c>
      <c r="H16" s="1">
        <v>32.9</v>
      </c>
      <c r="I16" s="1">
        <v>32.799999999999997</v>
      </c>
      <c r="K16" s="31">
        <v>28773.462659218199</v>
      </c>
      <c r="L16" s="31">
        <v>29855.0063098432</v>
      </c>
      <c r="M16" s="31">
        <v>31277.287153188499</v>
      </c>
      <c r="N16" s="32">
        <v>30997.652739537902</v>
      </c>
      <c r="O16" s="32">
        <v>31498.447064848198</v>
      </c>
      <c r="P16" s="32">
        <v>33003.3729505995</v>
      </c>
      <c r="R16" s="19">
        <f t="shared" si="0"/>
        <v>0.92824649985568997</v>
      </c>
      <c r="S16" s="19">
        <f t="shared" si="1"/>
        <v>0.94782470540145902</v>
      </c>
      <c r="T16" s="19">
        <f t="shared" si="2"/>
        <v>0.94769971542015796</v>
      </c>
      <c r="U16" s="19">
        <f t="shared" si="3"/>
        <v>0.94125697355910198</v>
      </c>
      <c r="V16" s="19">
        <f t="shared" si="4"/>
        <v>1.12675740563019E-2</v>
      </c>
      <c r="W16" s="34"/>
    </row>
    <row r="17" spans="2:23" ht="16.5" x14ac:dyDescent="0.35">
      <c r="B17" s="67"/>
      <c r="C17" s="25" t="s">
        <v>28</v>
      </c>
      <c r="D17" s="26">
        <v>36.6</v>
      </c>
      <c r="E17" s="26">
        <v>34.4</v>
      </c>
      <c r="F17" s="26">
        <v>34.1</v>
      </c>
      <c r="G17" s="1">
        <v>33.799999999999997</v>
      </c>
      <c r="H17" s="1">
        <v>34.6</v>
      </c>
      <c r="I17" s="1">
        <v>32.4</v>
      </c>
      <c r="K17" s="31">
        <v>7907.7133314623097</v>
      </c>
      <c r="L17" s="31">
        <v>9309.6024366379897</v>
      </c>
      <c r="M17" s="31">
        <v>9326.4345230081999</v>
      </c>
      <c r="N17" s="32">
        <v>10188.2866864473</v>
      </c>
      <c r="O17" s="32">
        <v>10222.505246532801</v>
      </c>
      <c r="P17" s="32">
        <v>11567.2725933079</v>
      </c>
      <c r="R17" s="19">
        <f t="shared" si="0"/>
        <v>0.77615732407504201</v>
      </c>
      <c r="S17" s="19">
        <f t="shared" si="1"/>
        <v>0.91069676288946499</v>
      </c>
      <c r="T17" s="19">
        <f t="shared" si="2"/>
        <v>0.806277750245455</v>
      </c>
      <c r="U17" s="19">
        <f t="shared" si="3"/>
        <v>0.83104394573665397</v>
      </c>
      <c r="V17" s="19">
        <f t="shared" si="4"/>
        <v>7.0606221244704601E-2</v>
      </c>
      <c r="W17" s="34"/>
    </row>
    <row r="18" spans="2:23" ht="16.5" x14ac:dyDescent="0.35">
      <c r="B18" s="67"/>
      <c r="C18" s="25" t="s">
        <v>29</v>
      </c>
      <c r="D18" s="26">
        <v>35.9</v>
      </c>
      <c r="E18" s="26">
        <v>34.1</v>
      </c>
      <c r="F18" s="26">
        <v>33.799999999999997</v>
      </c>
      <c r="G18" s="1">
        <v>33.799999999999997</v>
      </c>
      <c r="H18" s="1">
        <v>31</v>
      </c>
      <c r="I18" s="1">
        <v>33.200000000000003</v>
      </c>
      <c r="K18" s="31">
        <v>2582.4133496837098</v>
      </c>
      <c r="L18" s="31">
        <v>2698.3700068785902</v>
      </c>
      <c r="M18" s="31">
        <v>2594.9789273460201</v>
      </c>
      <c r="N18" s="32">
        <v>1653.45747234996</v>
      </c>
      <c r="O18" s="32">
        <v>1883.6019815634299</v>
      </c>
      <c r="P18" s="32">
        <v>1657.92348176429</v>
      </c>
      <c r="R18" s="19">
        <f t="shared" si="0"/>
        <v>1.56182628998222</v>
      </c>
      <c r="S18" s="19">
        <f t="shared" si="1"/>
        <v>1.43255848809359</v>
      </c>
      <c r="T18" s="19">
        <f t="shared" si="2"/>
        <v>1.5651982470171399</v>
      </c>
      <c r="U18" s="19">
        <f t="shared" si="3"/>
        <v>1.51986100836431</v>
      </c>
      <c r="V18" s="19">
        <f t="shared" si="4"/>
        <v>7.5624996249764903E-2</v>
      </c>
      <c r="W18" s="34"/>
    </row>
    <row r="19" spans="2:23" ht="16.5" x14ac:dyDescent="0.35">
      <c r="B19" s="67"/>
      <c r="C19" s="25" t="s">
        <v>30</v>
      </c>
      <c r="D19" s="26">
        <v>34.6</v>
      </c>
      <c r="E19" s="26">
        <v>35.299999999999997</v>
      </c>
      <c r="F19" s="26">
        <v>35.700000000000003</v>
      </c>
      <c r="G19" s="1">
        <v>33.5</v>
      </c>
      <c r="H19" s="1">
        <v>33.700000000000003</v>
      </c>
      <c r="I19" s="1">
        <v>33.4</v>
      </c>
      <c r="K19" s="31">
        <v>16537.4004407088</v>
      </c>
      <c r="L19" s="31">
        <v>17461.154293962401</v>
      </c>
      <c r="M19" s="31">
        <v>17816.887819802301</v>
      </c>
      <c r="N19" s="32">
        <v>18644.085619463</v>
      </c>
      <c r="O19" s="32">
        <v>19949.009718892499</v>
      </c>
      <c r="P19" s="32">
        <v>20518.660924628599</v>
      </c>
      <c r="R19" s="19">
        <f t="shared" si="0"/>
        <v>0.88700517570274495</v>
      </c>
      <c r="S19" s="19">
        <f t="shared" si="1"/>
        <v>0.87528927701238202</v>
      </c>
      <c r="T19" s="19">
        <f t="shared" si="2"/>
        <v>0.868326051356336</v>
      </c>
      <c r="U19" s="19">
        <f t="shared" si="3"/>
        <v>0.87687350135715503</v>
      </c>
      <c r="V19" s="19">
        <f t="shared" si="4"/>
        <v>9.4397959018231795E-3</v>
      </c>
      <c r="W19" s="34"/>
    </row>
    <row r="20" spans="2:23" ht="16.5" x14ac:dyDescent="0.35">
      <c r="B20" s="67"/>
      <c r="C20" s="25" t="s">
        <v>31</v>
      </c>
      <c r="D20" s="26">
        <v>35.6</v>
      </c>
      <c r="E20" s="26">
        <v>34.5</v>
      </c>
      <c r="F20" s="26">
        <v>35.4</v>
      </c>
      <c r="G20" s="1">
        <v>35.4</v>
      </c>
      <c r="H20" s="1">
        <v>33</v>
      </c>
      <c r="I20" s="1">
        <v>34.4</v>
      </c>
      <c r="K20" s="31">
        <v>12993.091171243899</v>
      </c>
      <c r="L20" s="31">
        <v>13894.9147971161</v>
      </c>
      <c r="M20" s="31">
        <v>14482.2830145219</v>
      </c>
      <c r="N20" s="32">
        <v>12368.6439271251</v>
      </c>
      <c r="O20" s="32">
        <v>13943.5787884527</v>
      </c>
      <c r="P20" s="32">
        <v>13903.464224126699</v>
      </c>
      <c r="R20" s="19">
        <f t="shared" si="0"/>
        <v>1.0504863142473799</v>
      </c>
      <c r="S20" s="19">
        <f t="shared" si="1"/>
        <v>0.99650993535627297</v>
      </c>
      <c r="T20" s="19">
        <f t="shared" si="2"/>
        <v>1.0416312640551</v>
      </c>
      <c r="U20" s="19">
        <f t="shared" si="3"/>
        <v>1.0295425045529201</v>
      </c>
      <c r="V20" s="19">
        <f t="shared" si="4"/>
        <v>2.8947641514901701E-2</v>
      </c>
      <c r="W20" s="34"/>
    </row>
    <row r="21" spans="2:23" ht="16.5" x14ac:dyDescent="0.35">
      <c r="B21" s="67"/>
      <c r="C21" s="25" t="s">
        <v>32</v>
      </c>
      <c r="D21" s="26">
        <v>35.299999999999997</v>
      </c>
      <c r="E21" s="26">
        <v>34.6</v>
      </c>
      <c r="F21" s="26">
        <v>34.5</v>
      </c>
      <c r="G21" s="1">
        <v>33.799999999999997</v>
      </c>
      <c r="H21" s="1">
        <v>33.5</v>
      </c>
      <c r="I21" s="1">
        <v>33.1</v>
      </c>
      <c r="K21" s="31">
        <v>6767.3944121106897</v>
      </c>
      <c r="L21" s="31">
        <v>7227.7569328773398</v>
      </c>
      <c r="M21" s="31">
        <v>7638.3748655322097</v>
      </c>
      <c r="N21" s="32">
        <v>2176.8798496431</v>
      </c>
      <c r="O21" s="32">
        <v>2385.7707009088399</v>
      </c>
      <c r="P21" s="32">
        <v>2488.8422437624499</v>
      </c>
      <c r="R21" s="19">
        <f t="shared" si="0"/>
        <v>3.108758810561</v>
      </c>
      <c r="S21" s="19">
        <f t="shared" si="1"/>
        <v>3.0295270748877901</v>
      </c>
      <c r="T21" s="19">
        <f t="shared" si="2"/>
        <v>3.0690474194077799</v>
      </c>
      <c r="U21" s="19">
        <f t="shared" si="3"/>
        <v>3.0691111016188501</v>
      </c>
      <c r="V21" s="19">
        <f t="shared" si="4"/>
        <v>3.9615906224842297E-2</v>
      </c>
      <c r="W21" s="34"/>
    </row>
    <row r="22" spans="2:23" ht="16.5" x14ac:dyDescent="0.35">
      <c r="B22" s="67"/>
      <c r="C22" s="25" t="s">
        <v>33</v>
      </c>
      <c r="D22" s="26">
        <v>37.299999999999997</v>
      </c>
      <c r="E22" s="26">
        <v>35.9</v>
      </c>
      <c r="F22" s="26">
        <v>35.4</v>
      </c>
      <c r="G22" s="1">
        <v>34.1</v>
      </c>
      <c r="H22" s="1">
        <v>33.700000000000003</v>
      </c>
      <c r="I22" s="1">
        <v>33.4</v>
      </c>
      <c r="K22" s="31">
        <v>13687.2120097427</v>
      </c>
      <c r="L22" s="31">
        <v>15137.731693771901</v>
      </c>
      <c r="M22" s="31">
        <v>16491.020063960499</v>
      </c>
      <c r="N22" s="32">
        <v>9643.3613050484892</v>
      </c>
      <c r="O22" s="32">
        <v>9995.1877390528498</v>
      </c>
      <c r="P22" s="32">
        <v>10274.358535093001</v>
      </c>
      <c r="R22" s="19">
        <f t="shared" si="0"/>
        <v>1.4193403707250101</v>
      </c>
      <c r="S22" s="19">
        <f t="shared" si="1"/>
        <v>1.51450198725395</v>
      </c>
      <c r="T22" s="19">
        <f t="shared" si="2"/>
        <v>1.6050656600734701</v>
      </c>
      <c r="U22" s="19">
        <f t="shared" si="3"/>
        <v>1.5129693393508099</v>
      </c>
      <c r="V22" s="19">
        <f t="shared" si="4"/>
        <v>9.2872130012660994E-2</v>
      </c>
      <c r="W22" s="34"/>
    </row>
    <row r="23" spans="2:23" ht="16.5" x14ac:dyDescent="0.35">
      <c r="B23" s="67"/>
      <c r="C23" s="25" t="s">
        <v>34</v>
      </c>
      <c r="D23" s="26">
        <v>35</v>
      </c>
      <c r="E23" s="26">
        <v>35</v>
      </c>
      <c r="F23" s="26">
        <v>34.299999999999997</v>
      </c>
      <c r="G23" s="1">
        <v>33.5</v>
      </c>
      <c r="H23" s="1">
        <v>33.6</v>
      </c>
      <c r="I23" s="1">
        <v>33.200000000000003</v>
      </c>
      <c r="K23" s="31">
        <v>43188.591172567103</v>
      </c>
      <c r="L23" s="31">
        <v>43928.666289877598</v>
      </c>
      <c r="M23" s="31">
        <v>43689.462493078398</v>
      </c>
      <c r="N23" s="32">
        <v>25139.340544431499</v>
      </c>
      <c r="O23" s="32">
        <v>25226.8395469969</v>
      </c>
      <c r="P23" s="32">
        <v>24925.446966406002</v>
      </c>
      <c r="R23" s="19">
        <f t="shared" si="0"/>
        <v>1.71796834114384</v>
      </c>
      <c r="S23" s="19">
        <f t="shared" si="1"/>
        <v>1.74134640243141</v>
      </c>
      <c r="T23" s="19">
        <f t="shared" si="2"/>
        <v>1.75280557865069</v>
      </c>
      <c r="U23" s="19">
        <f t="shared" si="3"/>
        <v>1.7373734407419801</v>
      </c>
      <c r="V23" s="19">
        <f t="shared" si="4"/>
        <v>1.7755185093837798E-2</v>
      </c>
      <c r="W23" s="34"/>
    </row>
    <row r="24" spans="2:23" ht="16.5" x14ac:dyDescent="0.35">
      <c r="B24" s="67"/>
      <c r="C24" s="25" t="s">
        <v>35</v>
      </c>
      <c r="D24" s="26">
        <v>35</v>
      </c>
      <c r="E24" s="26">
        <v>35.9</v>
      </c>
      <c r="F24" s="26">
        <v>34.799999999999997</v>
      </c>
      <c r="G24" s="1">
        <v>32.700000000000003</v>
      </c>
      <c r="H24" s="1">
        <v>33.6</v>
      </c>
      <c r="I24" s="1">
        <v>32.5</v>
      </c>
      <c r="K24" s="31">
        <v>61714.7541372247</v>
      </c>
      <c r="L24" s="31">
        <v>60621.893684682102</v>
      </c>
      <c r="M24" s="31">
        <v>64001.053403691098</v>
      </c>
      <c r="N24" s="32">
        <v>50023.0406711455</v>
      </c>
      <c r="O24" s="32">
        <v>48886.422141884097</v>
      </c>
      <c r="P24" s="32">
        <v>52255.094526350404</v>
      </c>
      <c r="R24" s="19">
        <f t="shared" si="0"/>
        <v>1.2337265649831499</v>
      </c>
      <c r="S24" s="19">
        <f t="shared" si="1"/>
        <v>1.2400558484058799</v>
      </c>
      <c r="T24" s="19">
        <f t="shared" si="2"/>
        <v>1.2247811239039601</v>
      </c>
      <c r="U24" s="19">
        <f t="shared" si="3"/>
        <v>1.232854512431</v>
      </c>
      <c r="V24" s="19">
        <f t="shared" si="4"/>
        <v>7.6746113186715202E-3</v>
      </c>
      <c r="W24" s="34"/>
    </row>
    <row r="25" spans="2:23" ht="16.5" x14ac:dyDescent="0.35">
      <c r="B25" s="67"/>
      <c r="C25" s="25" t="s">
        <v>36</v>
      </c>
      <c r="D25" s="26">
        <v>38.1</v>
      </c>
      <c r="E25" s="26">
        <v>35.5</v>
      </c>
      <c r="F25" s="26">
        <v>34.299999999999997</v>
      </c>
      <c r="G25" s="1">
        <v>33.299999999999997</v>
      </c>
      <c r="H25" s="1">
        <v>33.299999999999997</v>
      </c>
      <c r="I25" s="1">
        <v>33.299999999999997</v>
      </c>
      <c r="K25" s="31">
        <v>19250.495655850998</v>
      </c>
      <c r="L25" s="31">
        <v>21561.837585383899</v>
      </c>
      <c r="M25" s="31">
        <v>22565.289135945601</v>
      </c>
      <c r="N25" s="32">
        <v>15606.196965663999</v>
      </c>
      <c r="O25" s="32">
        <v>15631.394238676499</v>
      </c>
      <c r="P25" s="32">
        <v>16125.5484848179</v>
      </c>
      <c r="R25" s="19">
        <f t="shared" si="0"/>
        <v>1.23351612812558</v>
      </c>
      <c r="S25" s="19">
        <f t="shared" si="1"/>
        <v>1.37939311466112</v>
      </c>
      <c r="T25" s="19">
        <f t="shared" si="2"/>
        <v>1.39935017758873</v>
      </c>
      <c r="U25" s="19">
        <f t="shared" si="3"/>
        <v>1.3374198067918099</v>
      </c>
      <c r="V25" s="19">
        <f t="shared" si="4"/>
        <v>9.0534810545203306E-2</v>
      </c>
      <c r="W25" s="34"/>
    </row>
    <row r="26" spans="2:23" ht="16.5" x14ac:dyDescent="0.35">
      <c r="B26" s="67"/>
      <c r="C26" s="25" t="s">
        <v>37</v>
      </c>
      <c r="D26" s="26">
        <v>35.5</v>
      </c>
      <c r="E26" s="26">
        <v>35.299999999999997</v>
      </c>
      <c r="F26" s="26">
        <v>34.799999999999997</v>
      </c>
      <c r="G26" s="1">
        <v>34.1</v>
      </c>
      <c r="H26" s="1">
        <v>34.4</v>
      </c>
      <c r="I26" s="1">
        <v>33.6</v>
      </c>
      <c r="K26" s="31">
        <v>3525.08555555475</v>
      </c>
      <c r="L26" s="31">
        <v>4012.1277358433399</v>
      </c>
      <c r="M26" s="31">
        <v>4158.5199868305999</v>
      </c>
      <c r="N26" s="32">
        <v>2965.3378811980401</v>
      </c>
      <c r="O26" s="32">
        <v>3228.3512619761</v>
      </c>
      <c r="P26" s="32">
        <v>3196.5419436900002</v>
      </c>
      <c r="R26" s="19">
        <f t="shared" si="0"/>
        <v>1.18876353952979</v>
      </c>
      <c r="S26" s="19">
        <f t="shared" si="1"/>
        <v>1.2427791805367201</v>
      </c>
      <c r="T26" s="19">
        <f t="shared" si="2"/>
        <v>1.30094335068543</v>
      </c>
      <c r="U26" s="19">
        <f t="shared" si="3"/>
        <v>1.2441620235839801</v>
      </c>
      <c r="V26" s="19">
        <f t="shared" si="4"/>
        <v>5.6102688874055201E-2</v>
      </c>
      <c r="W26" s="34"/>
    </row>
    <row r="27" spans="2:23" ht="16.5" x14ac:dyDescent="0.35">
      <c r="B27" s="67"/>
      <c r="C27" s="25" t="s">
        <v>38</v>
      </c>
      <c r="D27" s="26">
        <v>35.700000000000003</v>
      </c>
      <c r="E27" s="26">
        <v>37.799999999999997</v>
      </c>
      <c r="F27" s="26">
        <v>34.700000000000003</v>
      </c>
      <c r="G27" s="1">
        <v>33.9</v>
      </c>
      <c r="H27" s="1">
        <v>34</v>
      </c>
      <c r="I27" s="1">
        <v>33.299999999999997</v>
      </c>
      <c r="K27" s="31">
        <v>1595.51819064908</v>
      </c>
      <c r="L27" s="31">
        <v>1675.92999290588</v>
      </c>
      <c r="M27" s="31">
        <v>2070.3241985014301</v>
      </c>
      <c r="N27" s="32">
        <v>1063.8126987360099</v>
      </c>
      <c r="O27" s="32">
        <v>1078.1045102717101</v>
      </c>
      <c r="P27" s="32">
        <v>1141.85155476265</v>
      </c>
      <c r="R27" s="19">
        <f t="shared" si="0"/>
        <v>1.49981119095949</v>
      </c>
      <c r="S27" s="19">
        <f t="shared" si="1"/>
        <v>1.5545153340314899</v>
      </c>
      <c r="T27" s="19">
        <f t="shared" si="2"/>
        <v>1.81312902703169</v>
      </c>
      <c r="U27" s="19">
        <f t="shared" si="3"/>
        <v>1.62248518400756</v>
      </c>
      <c r="V27" s="19">
        <f t="shared" si="4"/>
        <v>0.16735274715274201</v>
      </c>
      <c r="W27" s="34"/>
    </row>
    <row r="28" spans="2:23" ht="16.5" x14ac:dyDescent="0.35">
      <c r="B28" s="67"/>
      <c r="C28" s="25" t="s">
        <v>39</v>
      </c>
      <c r="D28" s="26">
        <v>34.299999999999997</v>
      </c>
      <c r="E28" s="26">
        <v>35.5</v>
      </c>
      <c r="F28" s="26">
        <v>34.5</v>
      </c>
      <c r="G28" s="1">
        <v>34.9</v>
      </c>
      <c r="H28" s="1">
        <v>34.299999999999997</v>
      </c>
      <c r="I28" s="1">
        <v>33.5</v>
      </c>
      <c r="K28" s="31">
        <v>2787.0565209537399</v>
      </c>
      <c r="L28" s="31">
        <v>2900.91718122865</v>
      </c>
      <c r="M28" s="31">
        <v>3128.8615522772702</v>
      </c>
      <c r="N28" s="32">
        <v>2146.1701857398698</v>
      </c>
      <c r="O28" s="32">
        <v>2294.4569165357898</v>
      </c>
      <c r="P28" s="32">
        <v>2410.08270021918</v>
      </c>
      <c r="R28" s="19">
        <f t="shared" si="0"/>
        <v>1.2986185995277599</v>
      </c>
      <c r="S28" s="19">
        <f t="shared" si="1"/>
        <v>1.26431538562446</v>
      </c>
      <c r="T28" s="19">
        <f t="shared" si="2"/>
        <v>1.2982382521532201</v>
      </c>
      <c r="U28" s="19">
        <f t="shared" si="3"/>
        <v>1.2870574124351499</v>
      </c>
      <c r="V28" s="19">
        <f t="shared" si="4"/>
        <v>1.9696091074751801E-2</v>
      </c>
      <c r="W28" s="34"/>
    </row>
    <row r="29" spans="2:23" ht="16.5" x14ac:dyDescent="0.35">
      <c r="B29" s="67"/>
      <c r="C29" s="25" t="s">
        <v>40</v>
      </c>
      <c r="D29" s="26">
        <v>35.799999999999997</v>
      </c>
      <c r="E29" s="26">
        <v>35.5</v>
      </c>
      <c r="F29" s="26">
        <v>35.6</v>
      </c>
      <c r="G29" s="1">
        <v>34.5</v>
      </c>
      <c r="H29" s="1">
        <v>34.1</v>
      </c>
      <c r="I29" s="1">
        <v>34.5</v>
      </c>
      <c r="K29" s="31">
        <v>11585.578734749801</v>
      </c>
      <c r="L29" s="31">
        <v>11967.2418274301</v>
      </c>
      <c r="M29" s="31">
        <v>12730.190314182801</v>
      </c>
      <c r="N29" s="32">
        <v>12594.3523942056</v>
      </c>
      <c r="O29" s="32">
        <v>13578.0612705319</v>
      </c>
      <c r="P29" s="32">
        <v>13295.877182992001</v>
      </c>
      <c r="R29" s="19">
        <f t="shared" si="0"/>
        <v>0.91990269702792204</v>
      </c>
      <c r="S29" s="19">
        <f t="shared" si="1"/>
        <v>0.88136602044964096</v>
      </c>
      <c r="T29" s="19">
        <f t="shared" si="2"/>
        <v>0.95745396403534599</v>
      </c>
      <c r="U29" s="19">
        <f t="shared" si="3"/>
        <v>0.91957422717097004</v>
      </c>
      <c r="V29" s="19">
        <f t="shared" si="4"/>
        <v>3.8045035275454102E-2</v>
      </c>
      <c r="W29" s="34"/>
    </row>
    <row r="30" spans="2:23" ht="16.5" x14ac:dyDescent="0.35">
      <c r="B30" s="67"/>
      <c r="C30" s="25" t="s">
        <v>41</v>
      </c>
      <c r="D30" s="26">
        <v>35.9</v>
      </c>
      <c r="E30" s="26">
        <v>35.700000000000003</v>
      </c>
      <c r="F30" s="26">
        <v>35.5</v>
      </c>
      <c r="G30" s="1">
        <v>34.200000000000003</v>
      </c>
      <c r="H30" s="1">
        <v>33.799999999999997</v>
      </c>
      <c r="I30" s="1">
        <v>33.700000000000003</v>
      </c>
      <c r="K30" s="31">
        <v>9781.5236020461398</v>
      </c>
      <c r="L30" s="31">
        <v>10187.233563887299</v>
      </c>
      <c r="M30" s="31">
        <v>10810.244086795299</v>
      </c>
      <c r="N30" s="32">
        <v>8771.9910426646293</v>
      </c>
      <c r="O30" s="32">
        <v>9212.3804663751507</v>
      </c>
      <c r="P30" s="32">
        <v>9353.2534403866102</v>
      </c>
      <c r="R30" s="19">
        <f t="shared" si="0"/>
        <v>1.11508590860061</v>
      </c>
      <c r="S30" s="19">
        <f t="shared" si="1"/>
        <v>1.10581989107705</v>
      </c>
      <c r="T30" s="19">
        <f t="shared" si="2"/>
        <v>1.1557736733741799</v>
      </c>
      <c r="U30" s="19">
        <f t="shared" si="3"/>
        <v>1.12555982435061</v>
      </c>
      <c r="V30" s="19">
        <f t="shared" si="4"/>
        <v>2.6572961347972001E-2</v>
      </c>
      <c r="W30" s="34"/>
    </row>
    <row r="31" spans="2:23" ht="16.5" x14ac:dyDescent="0.35">
      <c r="B31" s="67"/>
      <c r="C31" s="25" t="s">
        <v>42</v>
      </c>
      <c r="D31" s="26">
        <v>35.4</v>
      </c>
      <c r="E31" s="26">
        <v>35.4</v>
      </c>
      <c r="F31" s="26">
        <v>35.6</v>
      </c>
      <c r="G31" s="1">
        <v>33.799999999999997</v>
      </c>
      <c r="H31" s="1">
        <v>33.4</v>
      </c>
      <c r="I31" s="1">
        <v>33.5</v>
      </c>
      <c r="K31" s="31">
        <v>8903.0078905780501</v>
      </c>
      <c r="L31" s="31">
        <v>9464.1820024876706</v>
      </c>
      <c r="M31" s="31">
        <v>10401.773179157901</v>
      </c>
      <c r="N31" s="32">
        <v>8382.7068038244997</v>
      </c>
      <c r="O31" s="32">
        <v>8744.9991819082206</v>
      </c>
      <c r="P31" s="32">
        <v>8969.30081920677</v>
      </c>
      <c r="R31" s="19">
        <f t="shared" si="0"/>
        <v>1.0620683866118501</v>
      </c>
      <c r="S31" s="19">
        <f t="shared" si="1"/>
        <v>1.0822393239404</v>
      </c>
      <c r="T31" s="19">
        <f t="shared" si="2"/>
        <v>1.15970836398793</v>
      </c>
      <c r="U31" s="19">
        <f t="shared" si="3"/>
        <v>1.10133869151339</v>
      </c>
      <c r="V31" s="19">
        <f t="shared" si="4"/>
        <v>5.1545908438661199E-2</v>
      </c>
      <c r="W31" s="34"/>
    </row>
    <row r="32" spans="2:23" ht="16.5" x14ac:dyDescent="0.35">
      <c r="B32" s="67"/>
      <c r="C32" s="25" t="s">
        <v>43</v>
      </c>
      <c r="D32" s="26">
        <v>35.799999999999997</v>
      </c>
      <c r="E32" s="26">
        <v>35.799999999999997</v>
      </c>
      <c r="F32" s="26">
        <v>34.9</v>
      </c>
      <c r="G32" s="1">
        <v>34.1</v>
      </c>
      <c r="H32" s="1">
        <v>33.9</v>
      </c>
      <c r="I32" s="1">
        <v>33.700000000000003</v>
      </c>
      <c r="K32" s="31">
        <v>7157.7963361545299</v>
      </c>
      <c r="L32" s="31">
        <v>7607.5147227228599</v>
      </c>
      <c r="M32" s="31">
        <v>8030.3730174156999</v>
      </c>
      <c r="N32" s="32">
        <v>7108.0272813352803</v>
      </c>
      <c r="O32" s="32">
        <v>7355.4212869946496</v>
      </c>
      <c r="P32" s="32">
        <v>7578.5276391489497</v>
      </c>
      <c r="R32" s="19">
        <f t="shared" si="0"/>
        <v>1.0070018097637199</v>
      </c>
      <c r="S32" s="19">
        <f t="shared" si="1"/>
        <v>1.0342731470968101</v>
      </c>
      <c r="T32" s="19">
        <f t="shared" si="2"/>
        <v>1.05962178932127</v>
      </c>
      <c r="U32" s="19">
        <f t="shared" si="3"/>
        <v>1.03363224872727</v>
      </c>
      <c r="V32" s="19">
        <f t="shared" si="4"/>
        <v>2.6315843615572099E-2</v>
      </c>
      <c r="W32" s="34"/>
    </row>
    <row r="33" spans="2:23" ht="16.5" x14ac:dyDescent="0.35">
      <c r="B33" s="67"/>
      <c r="C33" s="25" t="s">
        <v>44</v>
      </c>
      <c r="D33" s="26">
        <v>35.799999999999997</v>
      </c>
      <c r="E33" s="26">
        <v>34.299999999999997</v>
      </c>
      <c r="F33" s="26">
        <v>34.1</v>
      </c>
      <c r="G33" s="1">
        <v>34.6</v>
      </c>
      <c r="H33" s="1">
        <v>33.299999999999997</v>
      </c>
      <c r="I33" s="1">
        <v>31.4</v>
      </c>
      <c r="K33" s="31">
        <v>13419.370976419699</v>
      </c>
      <c r="L33" s="31">
        <v>13841.0276292484</v>
      </c>
      <c r="M33" s="31">
        <v>14218.647688986301</v>
      </c>
      <c r="N33" s="32">
        <v>7834.53043571531</v>
      </c>
      <c r="O33" s="32">
        <v>7601.1312576335904</v>
      </c>
      <c r="P33" s="32">
        <v>7778.6068211480997</v>
      </c>
      <c r="R33" s="19">
        <f t="shared" si="0"/>
        <v>1.7128494281220401</v>
      </c>
      <c r="S33" s="19">
        <f t="shared" si="1"/>
        <v>1.8209168030545799</v>
      </c>
      <c r="T33" s="19">
        <f t="shared" si="2"/>
        <v>1.8279170056942999</v>
      </c>
      <c r="U33" s="19">
        <f t="shared" si="3"/>
        <v>1.7872277456236401</v>
      </c>
      <c r="V33" s="19">
        <f t="shared" si="4"/>
        <v>6.4508536605830905E-2</v>
      </c>
      <c r="W33" s="34"/>
    </row>
    <row r="34" spans="2:23" ht="16.5" x14ac:dyDescent="0.35">
      <c r="B34" s="67"/>
      <c r="C34" s="25" t="s">
        <v>45</v>
      </c>
      <c r="D34" s="26">
        <v>35.4</v>
      </c>
      <c r="E34" s="26">
        <v>35.4</v>
      </c>
      <c r="F34" s="26">
        <v>35</v>
      </c>
      <c r="G34" s="1">
        <v>34</v>
      </c>
      <c r="H34" s="1">
        <v>34</v>
      </c>
      <c r="I34" s="1">
        <v>33.6</v>
      </c>
      <c r="K34" s="31">
        <v>8040.2163989512001</v>
      </c>
      <c r="L34" s="31">
        <v>8026.5762118108396</v>
      </c>
      <c r="M34" s="31">
        <v>8714.1171915847899</v>
      </c>
      <c r="N34" s="32">
        <v>4599.3766274112604</v>
      </c>
      <c r="O34" s="32">
        <v>4816.9151698406704</v>
      </c>
      <c r="P34" s="32">
        <v>4958.24824243279</v>
      </c>
      <c r="R34" s="19">
        <f t="shared" si="0"/>
        <v>1.74811002670086</v>
      </c>
      <c r="S34" s="19">
        <f t="shared" si="1"/>
        <v>1.66633123665251</v>
      </c>
      <c r="T34" s="19">
        <f t="shared" si="2"/>
        <v>1.7574991742061601</v>
      </c>
      <c r="U34" s="19">
        <f t="shared" si="3"/>
        <v>1.72398014585318</v>
      </c>
      <c r="V34" s="19">
        <f t="shared" si="4"/>
        <v>5.0145653567773597E-2</v>
      </c>
      <c r="W34" s="34"/>
    </row>
    <row r="35" spans="2:23" ht="16.5" x14ac:dyDescent="0.35">
      <c r="B35" s="67"/>
      <c r="C35" s="25" t="s">
        <v>46</v>
      </c>
      <c r="D35" s="26">
        <v>35.200000000000003</v>
      </c>
      <c r="E35" s="26">
        <v>35.200000000000003</v>
      </c>
      <c r="F35" s="26">
        <v>35.1</v>
      </c>
      <c r="G35" s="1">
        <v>34.1</v>
      </c>
      <c r="H35" s="1">
        <v>33.700000000000003</v>
      </c>
      <c r="I35" s="1">
        <v>33.1</v>
      </c>
      <c r="K35" s="31">
        <v>10516.2267647687</v>
      </c>
      <c r="L35" s="31">
        <v>10790.488177449301</v>
      </c>
      <c r="M35" s="31">
        <v>11365.116309446001</v>
      </c>
      <c r="N35" s="32">
        <v>2212.8481027594398</v>
      </c>
      <c r="O35" s="32">
        <v>2083.75725701704</v>
      </c>
      <c r="P35" s="32">
        <v>2357.15798739098</v>
      </c>
      <c r="R35" s="19">
        <f t="shared" si="0"/>
        <v>4.7523491339757502</v>
      </c>
      <c r="S35" s="19">
        <f t="shared" si="1"/>
        <v>5.1783806108472596</v>
      </c>
      <c r="T35" s="19">
        <f t="shared" si="2"/>
        <v>4.8215335460078697</v>
      </c>
      <c r="U35" s="19">
        <f t="shared" si="3"/>
        <v>4.9174210969436203</v>
      </c>
      <c r="V35" s="19">
        <f t="shared" si="4"/>
        <v>0.22862966045479</v>
      </c>
      <c r="W35" s="34"/>
    </row>
    <row r="36" spans="2:23" ht="16.5" x14ac:dyDescent="0.35">
      <c r="B36" s="67"/>
      <c r="C36" s="25" t="s">
        <v>47</v>
      </c>
      <c r="D36" s="26">
        <v>36.299999999999997</v>
      </c>
      <c r="E36" s="26">
        <v>36.200000000000003</v>
      </c>
      <c r="F36" s="26">
        <v>35.5</v>
      </c>
      <c r="G36" s="1">
        <v>34.799999999999997</v>
      </c>
      <c r="H36" s="1">
        <v>34.299999999999997</v>
      </c>
      <c r="I36" s="1">
        <v>34.299999999999997</v>
      </c>
      <c r="K36" s="31">
        <v>18578.592298125201</v>
      </c>
      <c r="L36" s="31">
        <v>19435.946294436901</v>
      </c>
      <c r="M36" s="31">
        <v>20635.499161689801</v>
      </c>
      <c r="N36" s="32">
        <v>16887.0066824471</v>
      </c>
      <c r="O36" s="32">
        <v>17170.300426802802</v>
      </c>
      <c r="P36" s="32">
        <v>18059.070358610501</v>
      </c>
      <c r="R36" s="19">
        <f t="shared" si="0"/>
        <v>1.10017083829524</v>
      </c>
      <c r="S36" s="19">
        <f t="shared" si="1"/>
        <v>1.13195144006318</v>
      </c>
      <c r="T36" s="19">
        <f t="shared" si="2"/>
        <v>1.14266674595743</v>
      </c>
      <c r="U36" s="19">
        <f t="shared" si="3"/>
        <v>1.1249296747719499</v>
      </c>
      <c r="V36" s="19">
        <f t="shared" si="4"/>
        <v>2.21010052455127E-2</v>
      </c>
      <c r="W36" s="34"/>
    </row>
    <row r="37" spans="2:23" ht="16.5" x14ac:dyDescent="0.35">
      <c r="B37" s="67"/>
      <c r="C37" s="25" t="s">
        <v>48</v>
      </c>
      <c r="D37" s="26">
        <v>38</v>
      </c>
      <c r="E37" s="26">
        <v>36.200000000000003</v>
      </c>
      <c r="F37" s="26">
        <v>36.9</v>
      </c>
      <c r="G37" s="1">
        <v>34.5</v>
      </c>
      <c r="H37" s="1">
        <v>34.200000000000003</v>
      </c>
      <c r="I37" s="1">
        <v>34.1</v>
      </c>
      <c r="K37" s="31">
        <v>35307.301036354802</v>
      </c>
      <c r="L37" s="31">
        <v>37798.336987068302</v>
      </c>
      <c r="M37" s="31">
        <v>38479.872853985697</v>
      </c>
      <c r="N37" s="32">
        <v>30366.083482056099</v>
      </c>
      <c r="O37" s="32">
        <v>31347.2798542866</v>
      </c>
      <c r="P37" s="32">
        <v>33220.989309843397</v>
      </c>
      <c r="R37" s="19">
        <f t="shared" si="0"/>
        <v>1.1627215955333401</v>
      </c>
      <c r="S37" s="19">
        <f t="shared" si="1"/>
        <v>1.2057932031987599</v>
      </c>
      <c r="T37" s="19">
        <f t="shared" si="2"/>
        <v>1.1583000281868201</v>
      </c>
      <c r="U37" s="19">
        <f t="shared" si="3"/>
        <v>1.17560494230631</v>
      </c>
      <c r="V37" s="19">
        <f t="shared" si="4"/>
        <v>2.62371089534113E-2</v>
      </c>
      <c r="W37" s="34"/>
    </row>
    <row r="38" spans="2:23" ht="16.5" x14ac:dyDescent="0.35">
      <c r="B38" s="67"/>
      <c r="C38" s="25" t="s">
        <v>49</v>
      </c>
      <c r="D38" s="26">
        <v>35.700000000000003</v>
      </c>
      <c r="E38" s="26">
        <v>35.4</v>
      </c>
      <c r="F38" s="26">
        <v>35.200000000000003</v>
      </c>
      <c r="G38" s="1">
        <v>34</v>
      </c>
      <c r="H38" s="1">
        <v>33.6</v>
      </c>
      <c r="I38" s="1">
        <v>33.1</v>
      </c>
      <c r="K38" s="31">
        <v>3937.4267765527002</v>
      </c>
      <c r="L38" s="31">
        <v>4083.49482188413</v>
      </c>
      <c r="M38" s="31">
        <v>4382.9974440207598</v>
      </c>
      <c r="N38" s="32">
        <v>919.83563027494904</v>
      </c>
      <c r="O38" s="32">
        <v>792.67061337135601</v>
      </c>
      <c r="P38" s="32">
        <v>921.06473658984498</v>
      </c>
      <c r="R38" s="19">
        <f t="shared" si="0"/>
        <v>4.28057649318907</v>
      </c>
      <c r="S38" s="19">
        <f t="shared" si="1"/>
        <v>5.15156579921182</v>
      </c>
      <c r="T38" s="19">
        <f t="shared" si="2"/>
        <v>4.75862039865775</v>
      </c>
      <c r="U38" s="19">
        <f t="shared" si="3"/>
        <v>4.7302542303528803</v>
      </c>
      <c r="V38" s="19">
        <f t="shared" si="4"/>
        <v>0.436186969578093</v>
      </c>
      <c r="W38" s="34"/>
    </row>
    <row r="39" spans="2:23" ht="16.5" x14ac:dyDescent="0.35">
      <c r="B39" s="67"/>
      <c r="C39" s="25" t="s">
        <v>50</v>
      </c>
      <c r="D39" s="26">
        <v>35.700000000000003</v>
      </c>
      <c r="E39" s="26">
        <v>34.9</v>
      </c>
      <c r="F39" s="26">
        <v>33.1</v>
      </c>
      <c r="G39" s="1">
        <v>34.1</v>
      </c>
      <c r="H39" s="1">
        <v>32.799999999999997</v>
      </c>
      <c r="I39" s="1">
        <v>31.2</v>
      </c>
      <c r="K39" s="31">
        <v>12374.1185130167</v>
      </c>
      <c r="L39" s="31">
        <v>13041.5248079066</v>
      </c>
      <c r="M39" s="31">
        <v>13711.6752368666</v>
      </c>
      <c r="N39" s="32">
        <v>6792.83205158487</v>
      </c>
      <c r="O39" s="32">
        <v>6997.1644534974903</v>
      </c>
      <c r="P39" s="32">
        <v>7393.3449254410598</v>
      </c>
      <c r="R39" s="19">
        <f t="shared" ref="R39:R74" si="5">K39/N39</f>
        <v>1.82164352350352</v>
      </c>
      <c r="S39" s="19">
        <f t="shared" ref="S39:S74" si="6">L39/O39</f>
        <v>1.8638299692081499</v>
      </c>
      <c r="T39" s="19">
        <f t="shared" ref="T39:T74" si="7">M39/P39</f>
        <v>1.85459698893307</v>
      </c>
      <c r="U39" s="19">
        <f t="shared" ref="U39:U74" si="8">AVERAGE(R39:T39)</f>
        <v>1.84669016054825</v>
      </c>
      <c r="V39" s="19">
        <f t="shared" ref="V39:V74" si="9">STDEV(R39:T39)</f>
        <v>2.2176846070345198E-2</v>
      </c>
      <c r="W39" s="34"/>
    </row>
    <row r="40" spans="2:23" ht="16.5" x14ac:dyDescent="0.35">
      <c r="B40" s="67"/>
      <c r="C40" s="25" t="s">
        <v>51</v>
      </c>
      <c r="D40" s="26">
        <v>35.299999999999997</v>
      </c>
      <c r="E40" s="26">
        <v>34.9</v>
      </c>
      <c r="F40" s="26">
        <v>34.799999999999997</v>
      </c>
      <c r="G40" s="1">
        <v>34.1</v>
      </c>
      <c r="H40" s="1">
        <v>33.799999999999997</v>
      </c>
      <c r="I40" s="1">
        <v>33.5</v>
      </c>
      <c r="K40" s="31">
        <v>9356.4428796252396</v>
      </c>
      <c r="L40" s="31">
        <v>9669.3177851546698</v>
      </c>
      <c r="M40" s="31">
        <v>10316.1436697467</v>
      </c>
      <c r="N40" s="32">
        <v>4885.1527431182503</v>
      </c>
      <c r="O40" s="32">
        <v>4991.6789462467596</v>
      </c>
      <c r="P40" s="32">
        <v>5320.46146933609</v>
      </c>
      <c r="R40" s="19">
        <f t="shared" si="5"/>
        <v>1.9152815421801801</v>
      </c>
      <c r="S40" s="19">
        <f t="shared" si="6"/>
        <v>1.9370872785047699</v>
      </c>
      <c r="T40" s="19">
        <f t="shared" si="7"/>
        <v>1.9389565602913701</v>
      </c>
      <c r="U40" s="19">
        <f t="shared" si="8"/>
        <v>1.9304417936587701</v>
      </c>
      <c r="V40" s="19">
        <f t="shared" si="9"/>
        <v>1.3162388547301901E-2</v>
      </c>
      <c r="W40" s="34"/>
    </row>
    <row r="41" spans="2:23" ht="16.5" x14ac:dyDescent="0.35">
      <c r="B41" s="67"/>
      <c r="C41" s="27" t="s">
        <v>52</v>
      </c>
      <c r="D41" s="26">
        <v>35.299999999999997</v>
      </c>
      <c r="E41" s="26">
        <v>35.5</v>
      </c>
      <c r="F41" s="26">
        <v>35.200000000000003</v>
      </c>
      <c r="G41" s="1">
        <v>34.1</v>
      </c>
      <c r="H41" s="1">
        <v>33.799999999999997</v>
      </c>
      <c r="I41" s="1">
        <v>33.6</v>
      </c>
      <c r="K41" s="31">
        <v>8173.6861382042298</v>
      </c>
      <c r="L41" s="31">
        <v>8522.8538991471905</v>
      </c>
      <c r="M41" s="31">
        <v>9133.3823753863599</v>
      </c>
      <c r="N41" s="32">
        <v>1004.77635260736</v>
      </c>
      <c r="O41" s="32">
        <v>990.33293174899597</v>
      </c>
      <c r="P41" s="32">
        <v>949.85084434067301</v>
      </c>
      <c r="R41" s="35">
        <f t="shared" si="5"/>
        <v>8.1348313154402891</v>
      </c>
      <c r="S41" s="35">
        <f t="shared" si="6"/>
        <v>8.6060491637850003</v>
      </c>
      <c r="T41" s="35">
        <f t="shared" si="7"/>
        <v>9.6155964168523607</v>
      </c>
      <c r="U41" s="35">
        <f t="shared" si="8"/>
        <v>8.7854922986925494</v>
      </c>
      <c r="V41" s="35">
        <f t="shared" si="9"/>
        <v>0.75651582956938601</v>
      </c>
      <c r="W41" s="34"/>
    </row>
    <row r="42" spans="2:23" ht="16.5" x14ac:dyDescent="0.35">
      <c r="B42" s="67"/>
      <c r="C42" s="25" t="s">
        <v>53</v>
      </c>
      <c r="D42" s="26">
        <v>35.799999999999997</v>
      </c>
      <c r="E42" s="26">
        <v>35.299999999999997</v>
      </c>
      <c r="F42" s="26">
        <v>34.700000000000003</v>
      </c>
      <c r="G42" s="1">
        <v>34.299999999999997</v>
      </c>
      <c r="H42" s="1">
        <v>34.200000000000003</v>
      </c>
      <c r="I42" s="1">
        <v>33.799999999999997</v>
      </c>
      <c r="K42" s="31">
        <v>5039.3832779458298</v>
      </c>
      <c r="L42" s="31">
        <v>5242.6559297534104</v>
      </c>
      <c r="M42" s="31">
        <v>5755.3822043713499</v>
      </c>
      <c r="N42" s="32">
        <v>2610.17102418084</v>
      </c>
      <c r="O42" s="32">
        <v>2743.1017731572001</v>
      </c>
      <c r="P42" s="32">
        <v>2804.7846498041299</v>
      </c>
      <c r="R42" s="19">
        <f t="shared" si="5"/>
        <v>1.9306716806142501</v>
      </c>
      <c r="S42" s="19">
        <f t="shared" si="6"/>
        <v>1.9112145167400501</v>
      </c>
      <c r="T42" s="19">
        <f t="shared" si="7"/>
        <v>2.0519872015034299</v>
      </c>
      <c r="U42" s="19">
        <f t="shared" si="8"/>
        <v>1.96462446628591</v>
      </c>
      <c r="V42" s="19">
        <f t="shared" si="9"/>
        <v>7.6281262017757506E-2</v>
      </c>
      <c r="W42" s="34"/>
    </row>
    <row r="43" spans="2:23" ht="16.5" x14ac:dyDescent="0.35">
      <c r="B43" s="67"/>
      <c r="C43" s="25" t="s">
        <v>54</v>
      </c>
      <c r="D43" s="26">
        <v>35.9</v>
      </c>
      <c r="E43" s="26">
        <v>36.299999999999997</v>
      </c>
      <c r="F43" s="26">
        <v>34</v>
      </c>
      <c r="G43" s="1">
        <v>34</v>
      </c>
      <c r="H43" s="1">
        <v>33.799999999999997</v>
      </c>
      <c r="I43" s="1">
        <v>32.4</v>
      </c>
      <c r="K43" s="31">
        <v>7626.8014581617599</v>
      </c>
      <c r="L43" s="31">
        <v>7578.5964562035897</v>
      </c>
      <c r="M43" s="31">
        <v>8370.6711883899097</v>
      </c>
      <c r="N43" s="32">
        <v>1673.5821186865201</v>
      </c>
      <c r="O43" s="32">
        <v>1524.49144458415</v>
      </c>
      <c r="P43" s="32">
        <v>1614.79371638406</v>
      </c>
      <c r="R43" s="19">
        <f t="shared" si="5"/>
        <v>4.55717193258943</v>
      </c>
      <c r="S43" s="19">
        <f t="shared" si="6"/>
        <v>4.9712292470561401</v>
      </c>
      <c r="T43" s="19">
        <f t="shared" si="7"/>
        <v>5.1837402532962598</v>
      </c>
      <c r="U43" s="19">
        <f t="shared" si="8"/>
        <v>4.9040471443139397</v>
      </c>
      <c r="V43" s="19">
        <f t="shared" si="9"/>
        <v>0.31864092851513998</v>
      </c>
      <c r="W43" s="34"/>
    </row>
    <row r="44" spans="2:23" ht="16.5" x14ac:dyDescent="0.35">
      <c r="B44" s="67"/>
      <c r="C44" s="25" t="s">
        <v>55</v>
      </c>
      <c r="D44" s="26">
        <v>35.700000000000003</v>
      </c>
      <c r="E44" s="26">
        <v>35.4</v>
      </c>
      <c r="F44" s="26">
        <v>34.799999999999997</v>
      </c>
      <c r="G44" s="1">
        <v>33.9</v>
      </c>
      <c r="H44" s="1">
        <v>33.9</v>
      </c>
      <c r="I44" s="1">
        <v>33.700000000000003</v>
      </c>
      <c r="K44" s="31">
        <v>5986.0509475424396</v>
      </c>
      <c r="L44" s="31">
        <v>6249.1418493683204</v>
      </c>
      <c r="M44" s="31">
        <v>6655.8828838356003</v>
      </c>
      <c r="N44" s="32">
        <v>2151.8556091587302</v>
      </c>
      <c r="O44" s="32">
        <v>2222.6140281868402</v>
      </c>
      <c r="P44" s="32">
        <v>2355.7437833039098</v>
      </c>
      <c r="R44" s="19">
        <f t="shared" si="5"/>
        <v>2.7818088360876101</v>
      </c>
      <c r="S44" s="19">
        <f t="shared" si="6"/>
        <v>2.8116181082804701</v>
      </c>
      <c r="T44" s="19">
        <f t="shared" si="7"/>
        <v>2.8253848873585001</v>
      </c>
      <c r="U44" s="19">
        <f t="shared" si="8"/>
        <v>2.8062706105755302</v>
      </c>
      <c r="V44" s="19">
        <f t="shared" si="9"/>
        <v>2.2274758357142498E-2</v>
      </c>
      <c r="W44" s="34"/>
    </row>
    <row r="45" spans="2:23" ht="16.5" x14ac:dyDescent="0.35">
      <c r="B45" s="67"/>
      <c r="C45" s="25" t="s">
        <v>56</v>
      </c>
      <c r="D45" s="26">
        <v>35.6</v>
      </c>
      <c r="E45" s="26">
        <v>35.4</v>
      </c>
      <c r="F45" s="26">
        <v>34.9</v>
      </c>
      <c r="G45" s="1">
        <v>34.6</v>
      </c>
      <c r="H45" s="1">
        <v>33.9</v>
      </c>
      <c r="I45" s="1">
        <v>33.6</v>
      </c>
      <c r="K45" s="31">
        <v>13228.8707487181</v>
      </c>
      <c r="L45" s="31">
        <v>14055.684351259901</v>
      </c>
      <c r="M45" s="31">
        <v>14356.501132519999</v>
      </c>
      <c r="N45" s="32">
        <v>9158.5898393309399</v>
      </c>
      <c r="O45" s="32">
        <v>9488.1108605829995</v>
      </c>
      <c r="P45" s="32">
        <v>9810.6888645393701</v>
      </c>
      <c r="R45" s="19">
        <f t="shared" si="5"/>
        <v>1.4444222288356701</v>
      </c>
      <c r="S45" s="19">
        <f t="shared" si="6"/>
        <v>1.48139967563535</v>
      </c>
      <c r="T45" s="19">
        <f t="shared" si="7"/>
        <v>1.46335301534344</v>
      </c>
      <c r="U45" s="19">
        <f t="shared" si="8"/>
        <v>1.4630583066048199</v>
      </c>
      <c r="V45" s="19">
        <f t="shared" si="9"/>
        <v>1.8490484928370601E-2</v>
      </c>
      <c r="W45" s="34"/>
    </row>
    <row r="46" spans="2:23" ht="16.5" x14ac:dyDescent="0.35">
      <c r="B46" s="67"/>
      <c r="C46" s="25" t="s">
        <v>57</v>
      </c>
      <c r="D46" s="26">
        <v>35.700000000000003</v>
      </c>
      <c r="E46" s="26">
        <v>35.4</v>
      </c>
      <c r="F46" s="26">
        <v>36.700000000000003</v>
      </c>
      <c r="G46" s="1">
        <v>33.9</v>
      </c>
      <c r="H46" s="1">
        <v>33.799999999999997</v>
      </c>
      <c r="I46" s="1">
        <v>33.4</v>
      </c>
      <c r="K46" s="31">
        <v>21715.0241771931</v>
      </c>
      <c r="L46" s="31">
        <v>22817.743876112199</v>
      </c>
      <c r="M46" s="31">
        <v>22699.125844283401</v>
      </c>
      <c r="N46" s="32">
        <v>17338.120814535901</v>
      </c>
      <c r="O46" s="32">
        <v>18306.833074192</v>
      </c>
      <c r="P46" s="32">
        <v>18612.2298018826</v>
      </c>
      <c r="R46" s="19">
        <f t="shared" si="5"/>
        <v>1.25244393031266</v>
      </c>
      <c r="S46" s="19">
        <f t="shared" si="6"/>
        <v>1.24640585204655</v>
      </c>
      <c r="T46" s="19">
        <f t="shared" si="7"/>
        <v>1.2195812154644401</v>
      </c>
      <c r="U46" s="19">
        <f t="shared" si="8"/>
        <v>1.23947699927455</v>
      </c>
      <c r="V46" s="19">
        <f t="shared" si="9"/>
        <v>1.7492748707706101E-2</v>
      </c>
      <c r="W46" s="34"/>
    </row>
    <row r="47" spans="2:23" ht="16.5" x14ac:dyDescent="0.35">
      <c r="B47" s="67"/>
      <c r="C47" s="25" t="s">
        <v>58</v>
      </c>
      <c r="D47" s="26">
        <v>35.299999999999997</v>
      </c>
      <c r="E47" s="26">
        <v>34.799999999999997</v>
      </c>
      <c r="F47" s="26">
        <v>34.6</v>
      </c>
      <c r="G47" s="1">
        <v>34.4</v>
      </c>
      <c r="H47" s="1">
        <v>33.9</v>
      </c>
      <c r="I47" s="1">
        <v>33.5</v>
      </c>
      <c r="K47" s="31">
        <v>1283.0167538200201</v>
      </c>
      <c r="L47" s="31">
        <v>1247.26549054922</v>
      </c>
      <c r="M47" s="31">
        <v>1358.33596603244</v>
      </c>
      <c r="N47" s="32">
        <v>587.89514890172302</v>
      </c>
      <c r="O47" s="32">
        <v>516.84550116975402</v>
      </c>
      <c r="P47" s="32">
        <v>570.691024953647</v>
      </c>
      <c r="R47" s="19">
        <f t="shared" si="5"/>
        <v>2.1823904419298099</v>
      </c>
      <c r="S47" s="19">
        <f t="shared" si="6"/>
        <v>2.4132269464014602</v>
      </c>
      <c r="T47" s="19">
        <f t="shared" si="7"/>
        <v>2.3801600281742101</v>
      </c>
      <c r="U47" s="19">
        <f t="shared" si="8"/>
        <v>2.3252591388351602</v>
      </c>
      <c r="V47" s="19">
        <f t="shared" si="9"/>
        <v>0.12482769599266599</v>
      </c>
      <c r="W47" s="34"/>
    </row>
    <row r="48" spans="2:23" ht="16.5" x14ac:dyDescent="0.35">
      <c r="B48" s="67"/>
      <c r="C48" s="25" t="s">
        <v>59</v>
      </c>
      <c r="D48" s="26">
        <v>35</v>
      </c>
      <c r="E48" s="26">
        <v>34.9</v>
      </c>
      <c r="F48" s="26">
        <v>30.8</v>
      </c>
      <c r="G48" s="1">
        <v>34.5</v>
      </c>
      <c r="H48" s="1">
        <v>34</v>
      </c>
      <c r="I48" s="1">
        <v>31.6</v>
      </c>
      <c r="K48" s="31">
        <v>2647.6295299354902</v>
      </c>
      <c r="L48" s="31">
        <v>2767.80883467787</v>
      </c>
      <c r="M48" s="31">
        <v>3116.7635254967599</v>
      </c>
      <c r="N48" s="32">
        <v>631.35096826854897</v>
      </c>
      <c r="O48" s="32">
        <v>583.30855209813603</v>
      </c>
      <c r="P48" s="32">
        <v>686.27782515419699</v>
      </c>
      <c r="R48" s="19">
        <f t="shared" si="5"/>
        <v>4.19359383766606</v>
      </c>
      <c r="S48" s="19">
        <f t="shared" si="6"/>
        <v>4.7450167235199601</v>
      </c>
      <c r="T48" s="19">
        <f t="shared" si="7"/>
        <v>4.5415477686408803</v>
      </c>
      <c r="U48" s="19">
        <f t="shared" si="8"/>
        <v>4.4933861099422998</v>
      </c>
      <c r="V48" s="19">
        <f t="shared" si="9"/>
        <v>0.278848451290856</v>
      </c>
      <c r="W48" s="34"/>
    </row>
    <row r="49" spans="2:23" ht="16.5" x14ac:dyDescent="0.35">
      <c r="B49" s="67"/>
      <c r="C49" s="25" t="s">
        <v>60</v>
      </c>
      <c r="D49" s="26">
        <v>35.700000000000003</v>
      </c>
      <c r="E49" s="26">
        <v>35.700000000000003</v>
      </c>
      <c r="F49" s="26">
        <v>35.200000000000003</v>
      </c>
      <c r="G49" s="1">
        <v>34.1</v>
      </c>
      <c r="H49" s="1">
        <v>34.4</v>
      </c>
      <c r="I49" s="1">
        <v>33.9</v>
      </c>
      <c r="K49" s="31">
        <v>7617.1669572462297</v>
      </c>
      <c r="L49" s="31">
        <v>8039.18890486288</v>
      </c>
      <c r="M49" s="31">
        <v>8541.7088026205001</v>
      </c>
      <c r="N49" s="32">
        <v>3967.6494160453599</v>
      </c>
      <c r="O49" s="32">
        <v>3737.5403913402301</v>
      </c>
      <c r="P49" s="32">
        <v>4137.4349663522798</v>
      </c>
      <c r="R49" s="19">
        <f t="shared" si="5"/>
        <v>1.91981855212359</v>
      </c>
      <c r="S49" s="19">
        <f t="shared" si="6"/>
        <v>2.1509303079344502</v>
      </c>
      <c r="T49" s="19">
        <f t="shared" si="7"/>
        <v>2.06449379194743</v>
      </c>
      <c r="U49" s="19">
        <f t="shared" si="8"/>
        <v>2.0450808840018202</v>
      </c>
      <c r="V49" s="19">
        <f t="shared" si="9"/>
        <v>0.116772456789571</v>
      </c>
      <c r="W49" s="34"/>
    </row>
    <row r="50" spans="2:23" ht="16.5" x14ac:dyDescent="0.35">
      <c r="B50" s="67"/>
      <c r="C50" s="25" t="s">
        <v>61</v>
      </c>
      <c r="D50" s="26">
        <v>37.5</v>
      </c>
      <c r="E50" s="26">
        <v>36.299999999999997</v>
      </c>
      <c r="F50" s="26">
        <v>35</v>
      </c>
      <c r="G50" s="1">
        <v>33.700000000000003</v>
      </c>
      <c r="H50" s="1">
        <v>33.5</v>
      </c>
      <c r="I50" s="1">
        <v>33.4</v>
      </c>
      <c r="K50" s="31">
        <v>1570.44994734135</v>
      </c>
      <c r="L50" s="31">
        <v>1595.2274595138399</v>
      </c>
      <c r="M50" s="31">
        <v>1849.3307569936701</v>
      </c>
      <c r="N50" s="32">
        <v>294.51387073520499</v>
      </c>
      <c r="O50" s="32">
        <v>304.98068029219201</v>
      </c>
      <c r="P50" s="32">
        <v>222.81544449312599</v>
      </c>
      <c r="R50" s="19">
        <f t="shared" si="5"/>
        <v>5.3323462946617202</v>
      </c>
      <c r="S50" s="19">
        <f t="shared" si="6"/>
        <v>5.2305852881746597</v>
      </c>
      <c r="T50" s="19">
        <f t="shared" si="7"/>
        <v>8.2998320031209705</v>
      </c>
      <c r="U50" s="19">
        <f t="shared" si="8"/>
        <v>6.2875878619857799</v>
      </c>
      <c r="V50" s="19">
        <f t="shared" si="9"/>
        <v>1.7433971688229799</v>
      </c>
      <c r="W50" s="34"/>
    </row>
    <row r="51" spans="2:23" ht="16.5" x14ac:dyDescent="0.35">
      <c r="B51" s="67"/>
      <c r="C51" s="25" t="s">
        <v>62</v>
      </c>
      <c r="D51" s="26">
        <v>36.799999999999997</v>
      </c>
      <c r="E51" s="26">
        <v>36</v>
      </c>
      <c r="F51" s="26">
        <v>34.9</v>
      </c>
      <c r="G51" s="1">
        <v>34.4</v>
      </c>
      <c r="H51" s="1">
        <v>34</v>
      </c>
      <c r="I51" s="1">
        <v>33.4</v>
      </c>
      <c r="K51" s="31">
        <v>1847.2231428574801</v>
      </c>
      <c r="L51" s="31">
        <v>2089.17314007602</v>
      </c>
      <c r="M51" s="31">
        <v>2215.5756637255399</v>
      </c>
      <c r="N51" s="32">
        <v>406.02427784980802</v>
      </c>
      <c r="O51" s="32">
        <v>581.95149576470203</v>
      </c>
      <c r="P51" s="32">
        <v>453.92368982969799</v>
      </c>
      <c r="R51" s="19">
        <f t="shared" si="5"/>
        <v>4.5495386449299602</v>
      </c>
      <c r="S51" s="19">
        <f t="shared" si="6"/>
        <v>3.58994375868178</v>
      </c>
      <c r="T51" s="19">
        <f t="shared" si="7"/>
        <v>4.8809430161196801</v>
      </c>
      <c r="U51" s="19">
        <f t="shared" si="8"/>
        <v>4.3401418065771402</v>
      </c>
      <c r="V51" s="19">
        <f t="shared" si="9"/>
        <v>0.67048866329746204</v>
      </c>
      <c r="W51" s="34"/>
    </row>
    <row r="52" spans="2:23" ht="16.5" x14ac:dyDescent="0.35">
      <c r="B52" s="67"/>
      <c r="C52" s="25" t="s">
        <v>63</v>
      </c>
      <c r="D52" s="26">
        <v>36.1</v>
      </c>
      <c r="E52" s="26">
        <v>36.1</v>
      </c>
      <c r="F52" s="26">
        <v>35.4</v>
      </c>
      <c r="G52" s="1">
        <v>34.700000000000003</v>
      </c>
      <c r="H52" s="1">
        <v>33.799999999999997</v>
      </c>
      <c r="I52" s="1">
        <v>33.9</v>
      </c>
      <c r="K52" s="31">
        <v>14979.0604378267</v>
      </c>
      <c r="L52" s="31">
        <v>16263.867231780499</v>
      </c>
      <c r="M52" s="31">
        <v>16552.8591593288</v>
      </c>
      <c r="N52" s="32">
        <v>11307.8823471571</v>
      </c>
      <c r="O52" s="32">
        <v>11982.248134211</v>
      </c>
      <c r="P52" s="32">
        <v>12176.951111295701</v>
      </c>
      <c r="R52" s="19">
        <f t="shared" si="5"/>
        <v>1.3246565517718301</v>
      </c>
      <c r="S52" s="19">
        <f t="shared" si="6"/>
        <v>1.3573301979404699</v>
      </c>
      <c r="T52" s="19">
        <f t="shared" si="7"/>
        <v>1.3593599093925799</v>
      </c>
      <c r="U52" s="19">
        <f t="shared" si="8"/>
        <v>1.3471155530349599</v>
      </c>
      <c r="V52" s="19">
        <f t="shared" si="9"/>
        <v>1.9476523957001501E-2</v>
      </c>
      <c r="W52" s="34"/>
    </row>
    <row r="53" spans="2:23" ht="16.5" x14ac:dyDescent="0.35">
      <c r="B53" s="67"/>
      <c r="C53" s="25" t="s">
        <v>64</v>
      </c>
      <c r="D53" s="26">
        <v>38</v>
      </c>
      <c r="E53" s="26">
        <v>35.799999999999997</v>
      </c>
      <c r="F53" s="26">
        <v>35.200000000000003</v>
      </c>
      <c r="G53" s="1">
        <v>34</v>
      </c>
      <c r="H53" s="1">
        <v>33.700000000000003</v>
      </c>
      <c r="I53" s="1">
        <v>33.700000000000003</v>
      </c>
      <c r="K53" s="31">
        <v>6850.4529192857399</v>
      </c>
      <c r="L53" s="31">
        <v>7809.2603455397602</v>
      </c>
      <c r="M53" s="31">
        <v>8045.6709979017696</v>
      </c>
      <c r="N53" s="32">
        <v>5628.3027052164798</v>
      </c>
      <c r="O53" s="32">
        <v>5757.3125514085305</v>
      </c>
      <c r="P53" s="32">
        <v>5824.4256228323702</v>
      </c>
      <c r="R53" s="19">
        <f t="shared" si="5"/>
        <v>1.2171436537939799</v>
      </c>
      <c r="S53" s="19">
        <f t="shared" si="6"/>
        <v>1.3564072257340301</v>
      </c>
      <c r="T53" s="19">
        <f t="shared" si="7"/>
        <v>1.3813672830436501</v>
      </c>
      <c r="U53" s="19">
        <f t="shared" si="8"/>
        <v>1.31830605419055</v>
      </c>
      <c r="V53" s="19">
        <f t="shared" si="9"/>
        <v>8.8493641329319001E-2</v>
      </c>
      <c r="W53" s="34"/>
    </row>
    <row r="54" spans="2:23" ht="16.5" x14ac:dyDescent="0.35">
      <c r="B54" s="67"/>
      <c r="C54" s="25" t="s">
        <v>65</v>
      </c>
      <c r="D54" s="26">
        <v>35.200000000000003</v>
      </c>
      <c r="E54" s="26">
        <v>35.299999999999997</v>
      </c>
      <c r="F54" s="26">
        <v>34</v>
      </c>
      <c r="G54" s="1">
        <v>33.9</v>
      </c>
      <c r="H54" s="1">
        <v>33.799999999999997</v>
      </c>
      <c r="I54" s="1">
        <v>32.9</v>
      </c>
      <c r="K54" s="31">
        <v>704.16090011439803</v>
      </c>
      <c r="L54" s="31">
        <v>751.47988938437595</v>
      </c>
      <c r="M54" s="31">
        <v>760.63122485486701</v>
      </c>
      <c r="N54" s="32">
        <v>572.60820640261704</v>
      </c>
      <c r="O54" s="32">
        <v>482.67720378956801</v>
      </c>
      <c r="P54" s="32">
        <v>527.79067283295399</v>
      </c>
      <c r="R54" s="19">
        <f t="shared" si="5"/>
        <v>1.2297429415799901</v>
      </c>
      <c r="S54" s="19">
        <f t="shared" si="6"/>
        <v>1.55689948372204</v>
      </c>
      <c r="T54" s="19">
        <f t="shared" si="7"/>
        <v>1.44116079348679</v>
      </c>
      <c r="U54" s="19">
        <f t="shared" si="8"/>
        <v>1.4092677395962701</v>
      </c>
      <c r="V54" s="19">
        <f t="shared" si="9"/>
        <v>0.165893718782336</v>
      </c>
      <c r="W54" s="34"/>
    </row>
    <row r="55" spans="2:23" ht="16.5" x14ac:dyDescent="0.35">
      <c r="B55" s="67"/>
      <c r="C55" s="25" t="s">
        <v>66</v>
      </c>
      <c r="D55" s="26">
        <v>35.299999999999997</v>
      </c>
      <c r="E55" s="26">
        <v>35.299999999999997</v>
      </c>
      <c r="F55" s="26">
        <v>34.799999999999997</v>
      </c>
      <c r="G55" s="1">
        <v>34.1</v>
      </c>
      <c r="H55" s="1">
        <v>33.9</v>
      </c>
      <c r="I55" s="1">
        <v>33.700000000000003</v>
      </c>
      <c r="K55" s="31">
        <v>5967.2358138720001</v>
      </c>
      <c r="L55" s="31">
        <v>6123.6260157604502</v>
      </c>
      <c r="M55" s="31">
        <v>6327.0811764118798</v>
      </c>
      <c r="N55" s="32">
        <v>4282.3981866972599</v>
      </c>
      <c r="O55" s="32">
        <v>4224.4470233189304</v>
      </c>
      <c r="P55" s="32">
        <v>4510.5947399271799</v>
      </c>
      <c r="R55" s="19">
        <f t="shared" si="5"/>
        <v>1.3934332011461401</v>
      </c>
      <c r="S55" s="19">
        <f t="shared" si="6"/>
        <v>1.4495686611663201</v>
      </c>
      <c r="T55" s="19">
        <f t="shared" si="7"/>
        <v>1.40271550454431</v>
      </c>
      <c r="U55" s="19">
        <f t="shared" si="8"/>
        <v>1.41523912228559</v>
      </c>
      <c r="V55" s="19">
        <f t="shared" si="9"/>
        <v>3.0090334310478199E-2</v>
      </c>
      <c r="W55" s="34"/>
    </row>
    <row r="56" spans="2:23" ht="16.5" x14ac:dyDescent="0.35">
      <c r="B56" s="67"/>
      <c r="C56" s="25" t="s">
        <v>67</v>
      </c>
      <c r="D56" s="26">
        <v>35.5</v>
      </c>
      <c r="E56" s="26">
        <v>35.4</v>
      </c>
      <c r="F56" s="26">
        <v>34.700000000000003</v>
      </c>
      <c r="G56" s="1">
        <v>33.700000000000003</v>
      </c>
      <c r="H56" s="1">
        <v>33.9</v>
      </c>
      <c r="I56" s="1">
        <v>33.700000000000003</v>
      </c>
      <c r="K56" s="31">
        <v>1108.30592020319</v>
      </c>
      <c r="L56" s="31">
        <v>1224.5694134329301</v>
      </c>
      <c r="M56" s="31">
        <v>1219.2641848349499</v>
      </c>
      <c r="N56" s="32">
        <v>892.48110599385495</v>
      </c>
      <c r="O56" s="32">
        <v>846.02692537642201</v>
      </c>
      <c r="P56" s="32">
        <v>736.69118368702402</v>
      </c>
      <c r="R56" s="19">
        <f t="shared" si="5"/>
        <v>1.24182563951199</v>
      </c>
      <c r="S56" s="19">
        <f t="shared" si="6"/>
        <v>1.44743550908629</v>
      </c>
      <c r="T56" s="19">
        <f t="shared" si="7"/>
        <v>1.6550546712568499</v>
      </c>
      <c r="U56" s="19">
        <f t="shared" si="8"/>
        <v>1.4481052732850499</v>
      </c>
      <c r="V56" s="19">
        <f t="shared" si="9"/>
        <v>0.206615330039327</v>
      </c>
      <c r="W56" s="34"/>
    </row>
    <row r="57" spans="2:23" ht="16.5" x14ac:dyDescent="0.35">
      <c r="B57" s="67"/>
      <c r="C57" s="25" t="s">
        <v>68</v>
      </c>
      <c r="D57" s="26">
        <v>35.200000000000003</v>
      </c>
      <c r="E57" s="26">
        <v>35.299999999999997</v>
      </c>
      <c r="F57" s="26">
        <v>35.5</v>
      </c>
      <c r="G57" s="1">
        <v>32.799999999999997</v>
      </c>
      <c r="H57" s="1">
        <v>34.299999999999997</v>
      </c>
      <c r="I57" s="1">
        <v>32</v>
      </c>
      <c r="K57" s="31">
        <v>61377.716971085698</v>
      </c>
      <c r="L57" s="31">
        <v>62165.098016502299</v>
      </c>
      <c r="M57" s="31">
        <v>62742.984697260501</v>
      </c>
      <c r="N57" s="32">
        <v>11773.7693435732</v>
      </c>
      <c r="O57" s="32">
        <v>11250.3600552801</v>
      </c>
      <c r="P57" s="32">
        <v>12076.8569050199</v>
      </c>
      <c r="R57" s="19">
        <f t="shared" si="5"/>
        <v>5.2130898083704302</v>
      </c>
      <c r="S57" s="19">
        <f t="shared" si="6"/>
        <v>5.52560964369549</v>
      </c>
      <c r="T57" s="19">
        <f t="shared" si="7"/>
        <v>5.1953074538111501</v>
      </c>
      <c r="U57" s="19">
        <f t="shared" si="8"/>
        <v>5.3113356352923597</v>
      </c>
      <c r="V57" s="19">
        <f t="shared" si="9"/>
        <v>0.185779616861696</v>
      </c>
      <c r="W57" s="34"/>
    </row>
    <row r="58" spans="2:23" ht="16.5" x14ac:dyDescent="0.35">
      <c r="B58" s="67"/>
      <c r="C58" s="27" t="s">
        <v>69</v>
      </c>
      <c r="D58" s="26">
        <v>35.9</v>
      </c>
      <c r="E58" s="26">
        <v>35.4</v>
      </c>
      <c r="F58" s="26">
        <v>35.1</v>
      </c>
      <c r="G58" s="1">
        <v>33</v>
      </c>
      <c r="H58" s="1">
        <v>33.1</v>
      </c>
      <c r="I58" s="1">
        <v>32.799999999999997</v>
      </c>
      <c r="K58" s="31">
        <v>22050.5595918777</v>
      </c>
      <c r="L58" s="31">
        <v>22578.854110725799</v>
      </c>
      <c r="M58" s="31">
        <v>24218.765694163299</v>
      </c>
      <c r="N58" s="32">
        <v>1921.7440295123499</v>
      </c>
      <c r="O58" s="32">
        <v>2066.2501990083802</v>
      </c>
      <c r="P58" s="32">
        <v>1971.9194995779701</v>
      </c>
      <c r="R58" s="35">
        <f t="shared" si="5"/>
        <v>11.4742438395779</v>
      </c>
      <c r="S58" s="35">
        <f t="shared" si="6"/>
        <v>10.927454052544901</v>
      </c>
      <c r="T58" s="35">
        <f t="shared" si="7"/>
        <v>12.2818227109913</v>
      </c>
      <c r="U58" s="35">
        <f t="shared" si="8"/>
        <v>11.561173534371401</v>
      </c>
      <c r="V58" s="35">
        <f t="shared" si="9"/>
        <v>0.68135614374799902</v>
      </c>
      <c r="W58" s="34"/>
    </row>
    <row r="59" spans="2:23" ht="16.5" x14ac:dyDescent="0.35">
      <c r="B59" s="67"/>
      <c r="C59" s="27" t="s">
        <v>70</v>
      </c>
      <c r="D59" s="26">
        <v>39.299999999999997</v>
      </c>
      <c r="E59" s="26">
        <v>35.799999999999997</v>
      </c>
      <c r="F59" s="26">
        <v>35.1</v>
      </c>
      <c r="G59" s="1">
        <v>34</v>
      </c>
      <c r="H59" s="1">
        <v>32.6</v>
      </c>
      <c r="I59" s="1">
        <v>33.200000000000003</v>
      </c>
      <c r="K59" s="31">
        <v>57397.475905040999</v>
      </c>
      <c r="L59" s="31">
        <v>65442.912711329598</v>
      </c>
      <c r="M59" s="31">
        <v>66724.135310101701</v>
      </c>
      <c r="N59" s="32">
        <v>6718.7024832612997</v>
      </c>
      <c r="O59" s="32">
        <v>6802.2780330555897</v>
      </c>
      <c r="P59" s="32">
        <v>6920.3586089024002</v>
      </c>
      <c r="R59" s="35">
        <f t="shared" si="5"/>
        <v>8.5429405525901405</v>
      </c>
      <c r="S59" s="35">
        <f t="shared" si="6"/>
        <v>9.6207347587544305</v>
      </c>
      <c r="T59" s="35">
        <f t="shared" si="7"/>
        <v>9.6417164313229797</v>
      </c>
      <c r="U59" s="35">
        <f t="shared" si="8"/>
        <v>9.2684639142225098</v>
      </c>
      <c r="V59" s="35">
        <f t="shared" si="9"/>
        <v>0.62840923676510596</v>
      </c>
      <c r="W59" s="34"/>
    </row>
    <row r="60" spans="2:23" ht="16.5" x14ac:dyDescent="0.35">
      <c r="B60" s="67"/>
      <c r="C60" s="25" t="s">
        <v>71</v>
      </c>
      <c r="D60" s="26">
        <v>36.299999999999997</v>
      </c>
      <c r="E60" s="26">
        <v>35.6</v>
      </c>
      <c r="F60" s="26">
        <v>35</v>
      </c>
      <c r="G60" s="1">
        <v>33.1</v>
      </c>
      <c r="H60" s="1">
        <v>33</v>
      </c>
      <c r="I60" s="1">
        <v>33</v>
      </c>
      <c r="K60" s="31">
        <v>53388.647934000197</v>
      </c>
      <c r="L60" s="31">
        <v>55753.931864087099</v>
      </c>
      <c r="M60" s="31">
        <v>57932.0511876085</v>
      </c>
      <c r="N60" s="32">
        <v>9843.9367962061006</v>
      </c>
      <c r="O60" s="32">
        <v>10430.6771714597</v>
      </c>
      <c r="P60" s="32">
        <v>10176.904751554601</v>
      </c>
      <c r="R60" s="19">
        <f t="shared" si="5"/>
        <v>5.4235057618996896</v>
      </c>
      <c r="S60" s="19">
        <f t="shared" si="6"/>
        <v>5.3451881356888702</v>
      </c>
      <c r="T60" s="19">
        <f t="shared" si="7"/>
        <v>5.6925020526264598</v>
      </c>
      <c r="U60" s="19">
        <f t="shared" si="8"/>
        <v>5.4870653167383399</v>
      </c>
      <c r="V60" s="19">
        <f t="shared" si="9"/>
        <v>0.18217190228763999</v>
      </c>
      <c r="W60" s="34"/>
    </row>
    <row r="61" spans="2:23" ht="16.5" x14ac:dyDescent="0.35">
      <c r="B61" s="67"/>
      <c r="C61" s="25" t="s">
        <v>72</v>
      </c>
      <c r="D61" s="26">
        <v>35.5</v>
      </c>
      <c r="E61" s="26">
        <v>34.799999999999997</v>
      </c>
      <c r="F61" s="26">
        <v>35</v>
      </c>
      <c r="G61" s="1">
        <v>36.5</v>
      </c>
      <c r="H61" s="1">
        <v>34.700000000000003</v>
      </c>
      <c r="I61" s="1">
        <v>33.6</v>
      </c>
      <c r="K61" s="31">
        <v>32012.70550539</v>
      </c>
      <c r="L61" s="31">
        <v>32289.583058028798</v>
      </c>
      <c r="M61" s="31">
        <v>33330.682433494003</v>
      </c>
      <c r="N61" s="32">
        <v>16802.693942572401</v>
      </c>
      <c r="O61" s="32">
        <v>16909.4347496505</v>
      </c>
      <c r="P61" s="32">
        <v>17923.7142502893</v>
      </c>
      <c r="R61" s="19">
        <f t="shared" si="5"/>
        <v>1.9052126768958499</v>
      </c>
      <c r="S61" s="19">
        <f t="shared" si="6"/>
        <v>1.9095601678049099</v>
      </c>
      <c r="T61" s="19">
        <f t="shared" si="7"/>
        <v>1.8595856845327701</v>
      </c>
      <c r="U61" s="19">
        <f t="shared" si="8"/>
        <v>1.8914528430778399</v>
      </c>
      <c r="V61" s="19">
        <f t="shared" si="9"/>
        <v>2.7683244293320801E-2</v>
      </c>
      <c r="W61" s="34"/>
    </row>
    <row r="62" spans="2:23" ht="16.5" x14ac:dyDescent="0.35">
      <c r="B62" s="67"/>
      <c r="C62" s="27" t="s">
        <v>73</v>
      </c>
      <c r="D62" s="26">
        <v>35.200000000000003</v>
      </c>
      <c r="E62" s="26">
        <v>36.799999999999997</v>
      </c>
      <c r="F62" s="26">
        <v>35.1</v>
      </c>
      <c r="G62" s="1">
        <v>33.6</v>
      </c>
      <c r="H62" s="1">
        <v>32.799999999999997</v>
      </c>
      <c r="I62" s="1">
        <v>33.9</v>
      </c>
      <c r="K62" s="31">
        <v>57476.903912742899</v>
      </c>
      <c r="L62" s="31">
        <v>56303.283593388202</v>
      </c>
      <c r="M62" s="31">
        <v>58104.369295197102</v>
      </c>
      <c r="N62" s="32">
        <v>6363.0942834441203</v>
      </c>
      <c r="O62" s="32">
        <v>6236.9435638776504</v>
      </c>
      <c r="P62" s="32">
        <v>5872.26251543946</v>
      </c>
      <c r="R62" s="35">
        <f t="shared" si="5"/>
        <v>9.0328543555121801</v>
      </c>
      <c r="S62" s="35">
        <f t="shared" si="6"/>
        <v>9.0273838486335691</v>
      </c>
      <c r="T62" s="35">
        <f t="shared" si="7"/>
        <v>9.8947159025040197</v>
      </c>
      <c r="U62" s="35">
        <f t="shared" si="8"/>
        <v>9.3183180355499307</v>
      </c>
      <c r="V62" s="35">
        <f t="shared" si="9"/>
        <v>0.49918268938666299</v>
      </c>
      <c r="W62" s="34"/>
    </row>
    <row r="63" spans="2:23" ht="16.5" x14ac:dyDescent="0.35">
      <c r="B63" s="67"/>
      <c r="C63" s="25" t="s">
        <v>74</v>
      </c>
      <c r="D63" s="26">
        <v>36</v>
      </c>
      <c r="E63" s="26">
        <v>36.200000000000003</v>
      </c>
      <c r="F63" s="26">
        <v>36</v>
      </c>
      <c r="G63" s="1">
        <v>34.9</v>
      </c>
      <c r="H63" s="1">
        <v>34.200000000000003</v>
      </c>
      <c r="I63" s="1">
        <v>33.9</v>
      </c>
      <c r="K63" s="31">
        <v>27984.289606517999</v>
      </c>
      <c r="L63" s="31">
        <v>29498.9608974937</v>
      </c>
      <c r="M63" s="31">
        <v>31455.726288575799</v>
      </c>
      <c r="N63" s="32">
        <v>8975.5398009017008</v>
      </c>
      <c r="O63" s="32">
        <v>9229.1700127250206</v>
      </c>
      <c r="P63" s="32">
        <v>9253.7143401557405</v>
      </c>
      <c r="R63" s="19">
        <f t="shared" si="5"/>
        <v>3.1178391748323202</v>
      </c>
      <c r="S63" s="19">
        <f t="shared" si="6"/>
        <v>3.1962745140485</v>
      </c>
      <c r="T63" s="19">
        <f t="shared" si="7"/>
        <v>3.3992540867699201</v>
      </c>
      <c r="U63" s="19">
        <f t="shared" si="8"/>
        <v>3.2377892585502499</v>
      </c>
      <c r="V63" s="19">
        <f t="shared" si="9"/>
        <v>0.14522807467392601</v>
      </c>
      <c r="W63" s="34"/>
    </row>
    <row r="64" spans="2:23" ht="16.5" x14ac:dyDescent="0.35">
      <c r="B64" s="67"/>
      <c r="C64" s="25" t="s">
        <v>75</v>
      </c>
      <c r="D64" s="26">
        <v>36.9</v>
      </c>
      <c r="E64" s="26">
        <v>36</v>
      </c>
      <c r="F64" s="26">
        <v>36.799999999999997</v>
      </c>
      <c r="G64" s="1">
        <v>34.9</v>
      </c>
      <c r="H64" s="1">
        <v>34.4</v>
      </c>
      <c r="I64" s="1">
        <v>33.6</v>
      </c>
      <c r="K64" s="31">
        <v>24305.064402434102</v>
      </c>
      <c r="L64" s="31">
        <v>26748.463248280001</v>
      </c>
      <c r="M64" s="31">
        <v>28748.1394231132</v>
      </c>
      <c r="N64" s="32">
        <v>15785.245746120499</v>
      </c>
      <c r="O64" s="32">
        <v>16033.3900036874</v>
      </c>
      <c r="P64" s="32">
        <v>16334.6794352368</v>
      </c>
      <c r="R64" s="19">
        <f t="shared" si="5"/>
        <v>1.53973303889852</v>
      </c>
      <c r="S64" s="19">
        <f t="shared" si="6"/>
        <v>1.6682974244453801</v>
      </c>
      <c r="T64" s="19">
        <f t="shared" si="7"/>
        <v>1.7599451239366499</v>
      </c>
      <c r="U64" s="19">
        <f t="shared" si="8"/>
        <v>1.6559918624268499</v>
      </c>
      <c r="V64" s="19">
        <f t="shared" si="9"/>
        <v>0.110620571060057</v>
      </c>
      <c r="W64" s="34"/>
    </row>
    <row r="65" spans="2:23" ht="16.5" x14ac:dyDescent="0.35">
      <c r="B65" s="67"/>
      <c r="C65" s="25" t="s">
        <v>76</v>
      </c>
      <c r="D65" s="26">
        <v>35.4</v>
      </c>
      <c r="E65" s="26">
        <v>35.5</v>
      </c>
      <c r="F65" s="26">
        <v>35.299999999999997</v>
      </c>
      <c r="G65" s="1">
        <v>34.4</v>
      </c>
      <c r="H65" s="1">
        <v>34</v>
      </c>
      <c r="I65" s="1">
        <v>34.1</v>
      </c>
      <c r="K65" s="31">
        <v>11194.9232225418</v>
      </c>
      <c r="L65" s="31">
        <v>12049.735412166199</v>
      </c>
      <c r="M65" s="31">
        <v>12595.0612539742</v>
      </c>
      <c r="N65" s="32">
        <v>1759.44237773447</v>
      </c>
      <c r="O65" s="32">
        <v>1801.8562184746099</v>
      </c>
      <c r="P65" s="32">
        <v>1811.51228862014</v>
      </c>
      <c r="R65" s="19">
        <f t="shared" si="5"/>
        <v>6.3627677519947197</v>
      </c>
      <c r="S65" s="19">
        <f t="shared" si="6"/>
        <v>6.6874011858543803</v>
      </c>
      <c r="T65" s="19">
        <f t="shared" si="7"/>
        <v>6.9527881942043397</v>
      </c>
      <c r="U65" s="19">
        <f t="shared" si="8"/>
        <v>6.6676523773511498</v>
      </c>
      <c r="V65" s="19">
        <f t="shared" si="9"/>
        <v>0.29550557039467601</v>
      </c>
      <c r="W65" s="34"/>
    </row>
    <row r="66" spans="2:23" ht="16.5" x14ac:dyDescent="0.35">
      <c r="B66" s="67"/>
      <c r="C66" s="25" t="s">
        <v>77</v>
      </c>
      <c r="D66" s="26">
        <v>35.799999999999997</v>
      </c>
      <c r="E66" s="26">
        <v>35.799999999999997</v>
      </c>
      <c r="F66" s="26">
        <v>36.799999999999997</v>
      </c>
      <c r="G66" s="1">
        <v>34.700000000000003</v>
      </c>
      <c r="H66" s="1">
        <v>34.1</v>
      </c>
      <c r="I66" s="1">
        <v>33.9</v>
      </c>
      <c r="K66" s="31">
        <v>21581.541500331601</v>
      </c>
      <c r="L66" s="31">
        <v>23098.823872448502</v>
      </c>
      <c r="M66" s="31">
        <v>25747.891906117598</v>
      </c>
      <c r="N66" s="32">
        <v>12023.0048934402</v>
      </c>
      <c r="O66" s="32">
        <v>12436.8388269061</v>
      </c>
      <c r="P66" s="32">
        <v>13063.7376759075</v>
      </c>
      <c r="R66" s="19">
        <f t="shared" si="5"/>
        <v>1.79502060355199</v>
      </c>
      <c r="S66" s="19">
        <f t="shared" si="6"/>
        <v>1.8572906020520299</v>
      </c>
      <c r="T66" s="19">
        <f t="shared" si="7"/>
        <v>1.9709437333239299</v>
      </c>
      <c r="U66" s="19">
        <f t="shared" si="8"/>
        <v>1.8744183129759799</v>
      </c>
      <c r="V66" s="19">
        <f t="shared" si="9"/>
        <v>8.9203451493253497E-2</v>
      </c>
      <c r="W66" s="34"/>
    </row>
    <row r="67" spans="2:23" ht="16.5" x14ac:dyDescent="0.35">
      <c r="B67" s="67"/>
      <c r="C67" s="25" t="s">
        <v>78</v>
      </c>
      <c r="D67" s="26">
        <v>35.299999999999997</v>
      </c>
      <c r="E67" s="26">
        <v>35.200000000000003</v>
      </c>
      <c r="F67" s="26">
        <v>35.700000000000003</v>
      </c>
      <c r="G67" s="1">
        <v>34</v>
      </c>
      <c r="H67" s="1">
        <v>33.9</v>
      </c>
      <c r="I67" s="1">
        <v>33.4</v>
      </c>
      <c r="K67" s="31">
        <v>18614.607438532301</v>
      </c>
      <c r="L67" s="31">
        <v>19879.939018818201</v>
      </c>
      <c r="M67" s="31">
        <v>21444.777197387699</v>
      </c>
      <c r="N67" s="32">
        <v>7590.5632576217304</v>
      </c>
      <c r="O67" s="32">
        <v>8021.7306806835204</v>
      </c>
      <c r="P67" s="32">
        <v>8032.4340208130698</v>
      </c>
      <c r="R67" s="19">
        <f t="shared" si="5"/>
        <v>2.452335460065</v>
      </c>
      <c r="S67" s="19">
        <f t="shared" si="6"/>
        <v>2.4782605911576501</v>
      </c>
      <c r="T67" s="19">
        <f t="shared" si="7"/>
        <v>2.66977321467211</v>
      </c>
      <c r="U67" s="19">
        <f t="shared" si="8"/>
        <v>2.53345642196492</v>
      </c>
      <c r="V67" s="19">
        <f t="shared" si="9"/>
        <v>0.118763332245366</v>
      </c>
      <c r="W67" s="34"/>
    </row>
    <row r="68" spans="2:23" ht="16.5" x14ac:dyDescent="0.35">
      <c r="B68" s="67"/>
      <c r="C68" s="27" t="s">
        <v>79</v>
      </c>
      <c r="D68" s="26">
        <v>36.9</v>
      </c>
      <c r="E68" s="26">
        <v>36.200000000000003</v>
      </c>
      <c r="F68" s="26">
        <v>35.299999999999997</v>
      </c>
      <c r="G68" s="1">
        <v>34.299999999999997</v>
      </c>
      <c r="H68" s="1">
        <v>33.9</v>
      </c>
      <c r="I68" s="1">
        <v>33.299999999999997</v>
      </c>
      <c r="K68" s="31">
        <v>21904.866646676899</v>
      </c>
      <c r="L68" s="31">
        <v>22863.9774381141</v>
      </c>
      <c r="M68" s="31">
        <v>22766.767537864402</v>
      </c>
      <c r="N68" s="32">
        <v>1625.48356309632</v>
      </c>
      <c r="O68" s="32">
        <v>1746.5573880817201</v>
      </c>
      <c r="P68" s="32">
        <v>1616.0102181662701</v>
      </c>
      <c r="R68" s="35">
        <f t="shared" si="5"/>
        <v>13.4759078122889</v>
      </c>
      <c r="S68" s="35">
        <f t="shared" si="6"/>
        <v>13.0908824377229</v>
      </c>
      <c r="T68" s="35">
        <f t="shared" si="7"/>
        <v>14.088257166899901</v>
      </c>
      <c r="U68" s="35">
        <f t="shared" si="8"/>
        <v>13.5516824723039</v>
      </c>
      <c r="V68" s="35">
        <f t="shared" si="9"/>
        <v>0.50298651763792401</v>
      </c>
      <c r="W68" s="34"/>
    </row>
    <row r="69" spans="2:23" ht="16.5" x14ac:dyDescent="0.35">
      <c r="B69" s="67"/>
      <c r="C69" s="25" t="s">
        <v>80</v>
      </c>
      <c r="D69" s="26">
        <v>37.700000000000003</v>
      </c>
      <c r="E69" s="26">
        <v>36.799999999999997</v>
      </c>
      <c r="F69" s="26">
        <v>37</v>
      </c>
      <c r="G69" s="1">
        <v>34.9</v>
      </c>
      <c r="H69" s="1">
        <v>34.1</v>
      </c>
      <c r="I69" s="1">
        <v>34</v>
      </c>
      <c r="K69" s="31">
        <v>18528.783981270601</v>
      </c>
      <c r="L69" s="31">
        <v>20971.4614784158</v>
      </c>
      <c r="M69" s="31">
        <v>21510.774144518298</v>
      </c>
      <c r="N69" s="32">
        <v>2671.0909862598801</v>
      </c>
      <c r="O69" s="32">
        <v>2852.8584618873301</v>
      </c>
      <c r="P69" s="32">
        <v>2836.5596004655599</v>
      </c>
      <c r="R69" s="19">
        <f t="shared" si="5"/>
        <v>6.9367850352469702</v>
      </c>
      <c r="S69" s="19">
        <f t="shared" si="6"/>
        <v>7.3510346757763703</v>
      </c>
      <c r="T69" s="19">
        <f t="shared" si="7"/>
        <v>7.5834028451183499</v>
      </c>
      <c r="U69" s="19">
        <f t="shared" si="8"/>
        <v>7.2904075187139004</v>
      </c>
      <c r="V69" s="19">
        <f t="shared" si="9"/>
        <v>0.32754448116374102</v>
      </c>
      <c r="W69" s="34"/>
    </row>
    <row r="70" spans="2:23" ht="16.5" x14ac:dyDescent="0.35">
      <c r="B70" s="67"/>
      <c r="C70" s="25" t="s">
        <v>81</v>
      </c>
      <c r="D70" s="26">
        <v>35.9</v>
      </c>
      <c r="E70" s="26">
        <v>35</v>
      </c>
      <c r="F70" s="26">
        <v>35.200000000000003</v>
      </c>
      <c r="G70" s="1">
        <v>34</v>
      </c>
      <c r="H70" s="1">
        <v>33.200000000000003</v>
      </c>
      <c r="I70" s="1">
        <v>32.9</v>
      </c>
      <c r="K70" s="31">
        <v>27697.736961137802</v>
      </c>
      <c r="L70" s="31">
        <v>27557.975747388198</v>
      </c>
      <c r="M70" s="31">
        <v>27181.759583450101</v>
      </c>
      <c r="N70" s="32">
        <v>4224.9177891203099</v>
      </c>
      <c r="O70" s="32">
        <v>4618.4645506741699</v>
      </c>
      <c r="P70" s="32">
        <v>4160.8048288238897</v>
      </c>
      <c r="R70" s="19">
        <f t="shared" si="5"/>
        <v>6.5558049513916998</v>
      </c>
      <c r="S70" s="19">
        <f t="shared" si="6"/>
        <v>5.9669129090458197</v>
      </c>
      <c r="T70" s="19">
        <f t="shared" si="7"/>
        <v>6.5328129296402002</v>
      </c>
      <c r="U70" s="19">
        <f t="shared" si="8"/>
        <v>6.3518435966925697</v>
      </c>
      <c r="V70" s="19">
        <f t="shared" si="9"/>
        <v>0.333557916987753</v>
      </c>
      <c r="W70" s="34"/>
    </row>
    <row r="71" spans="2:23" ht="16.5" x14ac:dyDescent="0.35">
      <c r="B71" s="67"/>
      <c r="C71" s="27" t="s">
        <v>82</v>
      </c>
      <c r="D71" s="26">
        <v>35.299999999999997</v>
      </c>
      <c r="E71" s="26">
        <v>35.6</v>
      </c>
      <c r="F71" s="26">
        <v>35</v>
      </c>
      <c r="G71" s="1">
        <v>33.200000000000003</v>
      </c>
      <c r="H71" s="1">
        <v>34</v>
      </c>
      <c r="I71" s="1">
        <v>33</v>
      </c>
      <c r="K71" s="31">
        <v>27052.677926879202</v>
      </c>
      <c r="L71" s="31">
        <v>27339.660330694402</v>
      </c>
      <c r="M71" s="31">
        <v>27815.318594190601</v>
      </c>
      <c r="N71" s="32">
        <v>2893.2961092670298</v>
      </c>
      <c r="O71" s="32">
        <v>2815.0161117459202</v>
      </c>
      <c r="P71" s="32">
        <v>2684.5382903235</v>
      </c>
      <c r="R71" s="35">
        <f t="shared" si="5"/>
        <v>9.3501241854338097</v>
      </c>
      <c r="S71" s="35">
        <f t="shared" si="6"/>
        <v>9.7120795211853608</v>
      </c>
      <c r="T71" s="35">
        <f t="shared" si="7"/>
        <v>10.3613044725239</v>
      </c>
      <c r="U71" s="35">
        <f t="shared" si="8"/>
        <v>9.8078360597143703</v>
      </c>
      <c r="V71" s="35">
        <f t="shared" si="9"/>
        <v>0.51234595660861904</v>
      </c>
      <c r="W71" s="34"/>
    </row>
    <row r="72" spans="2:23" ht="16.5" x14ac:dyDescent="0.35">
      <c r="B72" s="67"/>
      <c r="C72" s="25" t="s">
        <v>83</v>
      </c>
      <c r="D72" s="26">
        <v>35</v>
      </c>
      <c r="E72" s="26">
        <v>34.799999999999997</v>
      </c>
      <c r="F72" s="26">
        <v>35.1</v>
      </c>
      <c r="G72" s="1">
        <v>33</v>
      </c>
      <c r="H72" s="1">
        <v>32.799999999999997</v>
      </c>
      <c r="I72" s="1">
        <v>32.700000000000003</v>
      </c>
      <c r="K72" s="31">
        <v>21178.056369240501</v>
      </c>
      <c r="L72" s="31">
        <v>21146.301049878399</v>
      </c>
      <c r="M72" s="31">
        <v>21325.249930704798</v>
      </c>
      <c r="N72" s="32">
        <v>6014.8076441118801</v>
      </c>
      <c r="O72" s="32">
        <v>6213.0222775631501</v>
      </c>
      <c r="P72" s="32">
        <v>6226.9860428504699</v>
      </c>
      <c r="R72" s="19">
        <f t="shared" si="5"/>
        <v>3.5209864757641101</v>
      </c>
      <c r="S72" s="19">
        <f t="shared" si="6"/>
        <v>3.4035450228857602</v>
      </c>
      <c r="T72" s="19">
        <f t="shared" si="7"/>
        <v>3.4246503499376599</v>
      </c>
      <c r="U72" s="19">
        <f t="shared" si="8"/>
        <v>3.4497272828625101</v>
      </c>
      <c r="V72" s="19">
        <f t="shared" si="9"/>
        <v>6.2608011765526703E-2</v>
      </c>
      <c r="W72" s="34"/>
    </row>
    <row r="73" spans="2:23" ht="16.5" x14ac:dyDescent="0.35">
      <c r="B73" s="67"/>
      <c r="C73" s="25" t="s">
        <v>84</v>
      </c>
      <c r="D73" s="26">
        <v>35.5</v>
      </c>
      <c r="E73" s="26">
        <v>34.799999999999997</v>
      </c>
      <c r="F73" s="26">
        <v>34.4</v>
      </c>
      <c r="G73" s="1">
        <v>33.200000000000003</v>
      </c>
      <c r="H73" s="1">
        <v>33.200000000000003</v>
      </c>
      <c r="I73" s="1">
        <v>32.6</v>
      </c>
      <c r="K73" s="31">
        <v>7277.2860666417</v>
      </c>
      <c r="L73" s="31">
        <v>7749.5369502255498</v>
      </c>
      <c r="M73" s="31">
        <v>7884.1299785822503</v>
      </c>
      <c r="N73" s="32">
        <v>3997.9097784004798</v>
      </c>
      <c r="O73" s="32">
        <v>3924.4280213561801</v>
      </c>
      <c r="P73" s="32">
        <v>4108.3519233094103</v>
      </c>
      <c r="R73" s="19">
        <f t="shared" si="5"/>
        <v>1.8202727099942899</v>
      </c>
      <c r="S73" s="19">
        <f t="shared" si="6"/>
        <v>1.9746920845671401</v>
      </c>
      <c r="T73" s="19">
        <f t="shared" si="7"/>
        <v>1.9190493233674399</v>
      </c>
      <c r="U73" s="19">
        <f t="shared" si="8"/>
        <v>1.90467137264296</v>
      </c>
      <c r="V73" s="19">
        <f t="shared" si="9"/>
        <v>7.8207288094811797E-2</v>
      </c>
      <c r="W73" s="34"/>
    </row>
    <row r="74" spans="2:23" ht="16.5" x14ac:dyDescent="0.35">
      <c r="B74" s="67"/>
      <c r="C74" s="25" t="s">
        <v>85</v>
      </c>
      <c r="D74" s="26">
        <v>35.700000000000003</v>
      </c>
      <c r="E74" s="26">
        <v>34.299999999999997</v>
      </c>
      <c r="F74" s="26">
        <v>34.799999999999997</v>
      </c>
      <c r="G74" s="1">
        <v>33.700000000000003</v>
      </c>
      <c r="H74" s="1">
        <v>33.1</v>
      </c>
      <c r="I74" s="1">
        <v>33.700000000000003</v>
      </c>
      <c r="K74" s="31">
        <v>15181.8638599039</v>
      </c>
      <c r="L74" s="31">
        <v>15592.018847814999</v>
      </c>
      <c r="M74" s="31">
        <v>16138.7455744258</v>
      </c>
      <c r="N74" s="32">
        <v>19892.2337063864</v>
      </c>
      <c r="O74" s="32">
        <v>20710.484118438399</v>
      </c>
      <c r="P74" s="32">
        <v>20510.633655956499</v>
      </c>
      <c r="R74" s="19">
        <f t="shared" si="5"/>
        <v>0.76320558485243195</v>
      </c>
      <c r="S74" s="19">
        <f t="shared" si="6"/>
        <v>0.75285631946833798</v>
      </c>
      <c r="T74" s="19">
        <f t="shared" si="7"/>
        <v>0.78684773201723801</v>
      </c>
      <c r="U74" s="19">
        <f t="shared" si="8"/>
        <v>0.76763654544600302</v>
      </c>
      <c r="V74" s="19">
        <f t="shared" si="9"/>
        <v>1.7423521188431101E-2</v>
      </c>
      <c r="W74" s="34"/>
    </row>
    <row r="75" spans="2:23" x14ac:dyDescent="0.35">
      <c r="B75" s="66" t="s">
        <v>4</v>
      </c>
      <c r="C75" s="36" t="s">
        <v>86</v>
      </c>
      <c r="D75" s="37">
        <v>32.167646203973497</v>
      </c>
      <c r="E75" s="37">
        <v>33.228713019351197</v>
      </c>
      <c r="F75" s="37">
        <v>31.731229564011301</v>
      </c>
      <c r="G75" s="37">
        <v>31.887973339351301</v>
      </c>
      <c r="H75" s="37">
        <v>31.012060590374698</v>
      </c>
      <c r="I75" s="37">
        <v>31.444827115313299</v>
      </c>
      <c r="J75" s="7"/>
      <c r="K75" s="71" t="s">
        <v>87</v>
      </c>
      <c r="L75" s="71"/>
      <c r="M75" s="71"/>
      <c r="N75" s="71"/>
      <c r="O75" s="71"/>
      <c r="P75" s="71"/>
      <c r="Q75" s="7"/>
      <c r="R75" s="36"/>
      <c r="S75" s="36"/>
      <c r="T75" s="36"/>
      <c r="U75" s="36"/>
      <c r="V75" s="36"/>
    </row>
    <row r="76" spans="2:23" x14ac:dyDescent="0.35">
      <c r="B76" s="56"/>
      <c r="C76" s="22" t="s">
        <v>86</v>
      </c>
      <c r="D76" s="38">
        <v>31.520494991432201</v>
      </c>
      <c r="E76" s="38">
        <v>31.269157949368399</v>
      </c>
      <c r="F76" s="38">
        <v>28.059191920336701</v>
      </c>
      <c r="G76" s="38">
        <v>31.6458907610068</v>
      </c>
      <c r="H76" s="38">
        <v>30.798672288327499</v>
      </c>
      <c r="I76" s="38">
        <v>30.904540952647199</v>
      </c>
      <c r="J76" s="28"/>
      <c r="K76" s="72"/>
      <c r="L76" s="72"/>
      <c r="M76" s="72"/>
      <c r="N76" s="72"/>
      <c r="O76" s="72"/>
      <c r="P76" s="72"/>
      <c r="Q76" s="28"/>
      <c r="R76" s="22"/>
      <c r="S76" s="22"/>
      <c r="T76" s="22"/>
      <c r="U76" s="22"/>
      <c r="V76" s="22"/>
    </row>
    <row r="79" spans="2:23" ht="18.5" x14ac:dyDescent="0.45">
      <c r="B79" s="17" t="s">
        <v>98</v>
      </c>
    </row>
    <row r="80" spans="2:23" ht="33" customHeight="1" x14ac:dyDescent="0.35">
      <c r="B80" s="7"/>
      <c r="C80" s="39"/>
      <c r="D80" s="7"/>
      <c r="E80" s="73" t="s">
        <v>88</v>
      </c>
      <c r="F80" s="64"/>
      <c r="G80" s="64"/>
      <c r="H80" s="64"/>
      <c r="I80" s="65"/>
      <c r="J80" s="7"/>
      <c r="K80" s="63" t="s">
        <v>89</v>
      </c>
      <c r="L80" s="64"/>
      <c r="M80" s="64"/>
      <c r="N80" s="64"/>
      <c r="O80" s="65"/>
      <c r="P80" s="7"/>
      <c r="Q80" s="63" t="s">
        <v>90</v>
      </c>
      <c r="R80" s="64"/>
      <c r="S80" s="64"/>
      <c r="T80" s="64"/>
      <c r="U80" s="65"/>
    </row>
    <row r="81" spans="2:25" ht="16.5" x14ac:dyDescent="0.35">
      <c r="B81" s="4" t="s">
        <v>5</v>
      </c>
      <c r="C81" s="5" t="s">
        <v>91</v>
      </c>
      <c r="D81" s="8" t="s">
        <v>0</v>
      </c>
      <c r="E81" s="6" t="s">
        <v>13</v>
      </c>
      <c r="F81" s="2" t="s">
        <v>14</v>
      </c>
      <c r="G81" s="2" t="s">
        <v>15</v>
      </c>
      <c r="H81" s="12" t="s">
        <v>1</v>
      </c>
      <c r="I81" s="13" t="s">
        <v>2</v>
      </c>
      <c r="J81" s="28"/>
      <c r="K81" s="6" t="s">
        <v>13</v>
      </c>
      <c r="L81" s="2" t="s">
        <v>14</v>
      </c>
      <c r="M81" s="2" t="s">
        <v>15</v>
      </c>
      <c r="N81" s="12" t="s">
        <v>1</v>
      </c>
      <c r="O81" s="13" t="s">
        <v>2</v>
      </c>
      <c r="P81" s="28"/>
      <c r="Q81" s="6" t="s">
        <v>13</v>
      </c>
      <c r="R81" s="2" t="s">
        <v>14</v>
      </c>
      <c r="S81" s="2" t="s">
        <v>15</v>
      </c>
      <c r="T81" s="12" t="s">
        <v>1</v>
      </c>
      <c r="U81" s="13" t="s">
        <v>2</v>
      </c>
    </row>
    <row r="82" spans="2:25" x14ac:dyDescent="0.35">
      <c r="B82" s="68" t="s">
        <v>3</v>
      </c>
      <c r="C82" s="77" t="s">
        <v>92</v>
      </c>
      <c r="D82" s="36">
        <v>0.75</v>
      </c>
      <c r="E82" s="40">
        <v>32.69</v>
      </c>
      <c r="F82" s="18">
        <v>32.39</v>
      </c>
      <c r="G82" s="18">
        <v>33.130000000000003</v>
      </c>
      <c r="H82" s="18">
        <f t="shared" ref="H82:H95" si="10">AVERAGE(E82:G82)</f>
        <v>32.7366666666667</v>
      </c>
      <c r="I82" s="45">
        <f t="shared" ref="I82:I95" si="11">STDEV(E82:G82)</f>
        <v>0.37220066272554397</v>
      </c>
      <c r="J82" s="7"/>
      <c r="K82" s="46">
        <v>0.30174460183027901</v>
      </c>
      <c r="L82" s="14">
        <v>0.21398261061329199</v>
      </c>
      <c r="M82" s="14">
        <v>0.23132684821264199</v>
      </c>
      <c r="N82" s="14">
        <f t="shared" ref="N82:N94" si="12">AVERAGE(K82:M82)</f>
        <v>0.24901802021873801</v>
      </c>
      <c r="O82" s="9">
        <f t="shared" ref="O82:O94" si="13">STDEV(K82:M82)</f>
        <v>4.6478758060049002E-2</v>
      </c>
      <c r="P82" s="7"/>
      <c r="Q82" s="46">
        <v>1</v>
      </c>
      <c r="R82" s="14">
        <v>1</v>
      </c>
      <c r="S82" s="14">
        <v>1</v>
      </c>
      <c r="T82" s="14">
        <f t="shared" ref="T82:T94" si="14">AVERAGE(Q82:S82)</f>
        <v>1</v>
      </c>
      <c r="U82" s="9">
        <f t="shared" ref="U82:U94" si="15">STDEV(Q82:S82)</f>
        <v>0</v>
      </c>
      <c r="W82" s="81"/>
      <c r="X82" s="81"/>
      <c r="Y82" s="81"/>
    </row>
    <row r="83" spans="2:25" x14ac:dyDescent="0.35">
      <c r="B83" s="69"/>
      <c r="C83" s="78"/>
      <c r="D83" s="8">
        <v>2</v>
      </c>
      <c r="E83" s="41">
        <v>32.96</v>
      </c>
      <c r="F83" s="19">
        <v>32.5</v>
      </c>
      <c r="G83" s="19">
        <v>31.92</v>
      </c>
      <c r="H83" s="19">
        <f t="shared" si="10"/>
        <v>32.46</v>
      </c>
      <c r="I83" s="47">
        <f t="shared" si="11"/>
        <v>0.52115256883181504</v>
      </c>
      <c r="K83" s="48">
        <v>0.68382718714234203</v>
      </c>
      <c r="L83" s="15">
        <v>0.64173626035725895</v>
      </c>
      <c r="M83" s="15">
        <v>0.71971115000478503</v>
      </c>
      <c r="N83" s="15">
        <f t="shared" si="12"/>
        <v>0.68175819916812896</v>
      </c>
      <c r="O83" s="10">
        <f t="shared" si="13"/>
        <v>3.9028597045167403E-2</v>
      </c>
      <c r="Q83" s="48">
        <v>0.56309443837801898</v>
      </c>
      <c r="R83" s="15">
        <v>0.50057390952673497</v>
      </c>
      <c r="S83" s="15">
        <v>0.58569664923414499</v>
      </c>
      <c r="T83" s="15">
        <f t="shared" si="14"/>
        <v>0.54978833237963298</v>
      </c>
      <c r="U83" s="10">
        <f>STDEV(Q83:S83)</f>
        <v>4.4093758588422495E-2</v>
      </c>
      <c r="W83" s="81"/>
      <c r="X83" s="81"/>
      <c r="Y83" s="81"/>
    </row>
    <row r="84" spans="2:25" x14ac:dyDescent="0.35">
      <c r="B84" s="69"/>
      <c r="C84" s="78"/>
      <c r="D84" s="8">
        <v>5</v>
      </c>
      <c r="E84" s="41">
        <v>32.840000000000003</v>
      </c>
      <c r="F84" s="19">
        <v>32.299999999999997</v>
      </c>
      <c r="G84" s="19">
        <v>32.409999999999997</v>
      </c>
      <c r="H84" s="19">
        <f t="shared" si="10"/>
        <v>32.516666666666701</v>
      </c>
      <c r="I84" s="47">
        <f t="shared" si="11"/>
        <v>0.28536526301099702</v>
      </c>
      <c r="K84" s="48">
        <v>2.4443594165278002</v>
      </c>
      <c r="L84" s="15">
        <v>2.1950429208252902</v>
      </c>
      <c r="M84" s="15">
        <v>2.7827314587056402</v>
      </c>
      <c r="N84" s="15">
        <f t="shared" si="12"/>
        <v>2.4740445986862398</v>
      </c>
      <c r="O84" s="10">
        <f t="shared" si="13"/>
        <v>0.29496671323866502</v>
      </c>
      <c r="Q84" s="48">
        <v>0.22592294311719199</v>
      </c>
      <c r="R84" s="15">
        <v>0.22396752066071401</v>
      </c>
      <c r="S84" s="15">
        <v>0.27060579039080501</v>
      </c>
      <c r="T84" s="15">
        <f t="shared" si="14"/>
        <v>0.24016541805623701</v>
      </c>
      <c r="U84" s="10">
        <f t="shared" si="15"/>
        <v>2.6380260046977824E-2</v>
      </c>
      <c r="W84" s="81"/>
      <c r="X84" s="81"/>
      <c r="Y84" s="81"/>
    </row>
    <row r="85" spans="2:25" x14ac:dyDescent="0.35">
      <c r="B85" s="69"/>
      <c r="C85" s="78"/>
      <c r="D85" s="8">
        <v>15</v>
      </c>
      <c r="E85" s="41">
        <v>32.86</v>
      </c>
      <c r="F85" s="19">
        <v>32.68</v>
      </c>
      <c r="G85" s="19">
        <v>33.049999999999997</v>
      </c>
      <c r="H85" s="19">
        <f t="shared" si="10"/>
        <v>32.863333333333301</v>
      </c>
      <c r="I85" s="47">
        <f t="shared" si="11"/>
        <v>0.18502252115170401</v>
      </c>
      <c r="K85" s="48">
        <v>7.2160688600879901</v>
      </c>
      <c r="L85" s="15">
        <v>6.7463868760604297</v>
      </c>
      <c r="M85" s="15">
        <v>6.8942497034311296</v>
      </c>
      <c r="N85" s="15">
        <f t="shared" si="12"/>
        <v>6.9522351465265197</v>
      </c>
      <c r="O85" s="10">
        <f t="shared" si="13"/>
        <v>0.240150005701109</v>
      </c>
      <c r="Q85" s="48">
        <v>0.144337567707918</v>
      </c>
      <c r="R85" s="15">
        <v>0.14567571344993602</v>
      </c>
      <c r="S85" s="15">
        <v>0.13679144696220502</v>
      </c>
      <c r="T85" s="15">
        <f t="shared" si="14"/>
        <v>0.14226824270668634</v>
      </c>
      <c r="U85" s="10">
        <f t="shared" si="15"/>
        <v>4.7900028420447523E-3</v>
      </c>
      <c r="W85" s="81"/>
      <c r="X85" s="81"/>
      <c r="Y85" s="81"/>
    </row>
    <row r="86" spans="2:25" x14ac:dyDescent="0.35">
      <c r="B86" s="69"/>
      <c r="C86" s="79"/>
      <c r="D86" s="22">
        <v>50</v>
      </c>
      <c r="E86" s="42">
        <v>32.78</v>
      </c>
      <c r="F86" s="20">
        <v>33.659999999999997</v>
      </c>
      <c r="G86" s="20">
        <v>32.97</v>
      </c>
      <c r="H86" s="20">
        <f t="shared" si="10"/>
        <v>33.136666666666699</v>
      </c>
      <c r="I86" s="49">
        <f t="shared" si="11"/>
        <v>0.46306946923040798</v>
      </c>
      <c r="J86" s="28"/>
      <c r="K86" s="50">
        <v>10.6782660113058</v>
      </c>
      <c r="L86" s="16">
        <v>10.205069978452</v>
      </c>
      <c r="M86" s="16">
        <v>9.03994345382063</v>
      </c>
      <c r="N86" s="16">
        <f t="shared" si="12"/>
        <v>9.9744264811928094</v>
      </c>
      <c r="O86" s="11">
        <f t="shared" si="13"/>
        <v>0.84316221316668905</v>
      </c>
      <c r="P86" s="28"/>
      <c r="Q86" s="50">
        <v>0.13054027336049201</v>
      </c>
      <c r="R86" s="16">
        <v>0.126655319310674</v>
      </c>
      <c r="S86" s="16">
        <v>0.12416734835973701</v>
      </c>
      <c r="T86" s="16">
        <f>AVERAGE(Q86:S86)</f>
        <v>0.12712098034363434</v>
      </c>
      <c r="U86" s="11">
        <f t="shared" si="15"/>
        <v>3.2118800436076811E-3</v>
      </c>
      <c r="W86" s="81"/>
      <c r="X86" s="81"/>
      <c r="Y86" s="81"/>
    </row>
    <row r="87" spans="2:25" x14ac:dyDescent="0.35">
      <c r="B87" s="69"/>
      <c r="C87" s="80" t="s">
        <v>93</v>
      </c>
      <c r="D87" s="8">
        <v>0.75</v>
      </c>
      <c r="E87" s="41">
        <v>32.21</v>
      </c>
      <c r="F87" s="19">
        <v>32.549999999999997</v>
      </c>
      <c r="G87" s="19">
        <v>31.8</v>
      </c>
      <c r="H87" s="19">
        <f t="shared" si="10"/>
        <v>32.186666666666703</v>
      </c>
      <c r="I87" s="47">
        <f t="shared" si="11"/>
        <v>0.37554404979087602</v>
      </c>
      <c r="K87" s="48">
        <v>0.30990628938400699</v>
      </c>
      <c r="L87" s="15">
        <v>0.27829417101221299</v>
      </c>
      <c r="M87" s="15">
        <v>0.25820893344846102</v>
      </c>
      <c r="N87" s="15">
        <f t="shared" si="12"/>
        <v>0.282136464614894</v>
      </c>
      <c r="O87" s="10">
        <f t="shared" si="13"/>
        <v>2.6061975515653701E-2</v>
      </c>
      <c r="Q87" s="48">
        <v>1</v>
      </c>
      <c r="R87" s="15">
        <v>1</v>
      </c>
      <c r="S87" s="15">
        <v>1</v>
      </c>
      <c r="T87" s="15">
        <f t="shared" si="14"/>
        <v>1</v>
      </c>
      <c r="U87" s="10">
        <f t="shared" si="15"/>
        <v>0</v>
      </c>
      <c r="W87" s="81"/>
      <c r="X87" s="81"/>
      <c r="Y87" s="81"/>
    </row>
    <row r="88" spans="2:25" x14ac:dyDescent="0.35">
      <c r="B88" s="69"/>
      <c r="C88" s="78"/>
      <c r="D88" s="8">
        <v>5</v>
      </c>
      <c r="E88" s="41">
        <v>32.549999999999997</v>
      </c>
      <c r="F88" s="19">
        <v>32.43</v>
      </c>
      <c r="G88" s="19">
        <v>32.229999999999997</v>
      </c>
      <c r="H88" s="19">
        <f t="shared" si="10"/>
        <v>32.4033333333333</v>
      </c>
      <c r="I88" s="47">
        <f t="shared" si="11"/>
        <v>0.16165807537309601</v>
      </c>
      <c r="K88" s="48">
        <v>2.2579921116413599</v>
      </c>
      <c r="L88" s="15">
        <v>2.4808998272963998</v>
      </c>
      <c r="M88" s="15">
        <v>2.6755660368275498</v>
      </c>
      <c r="N88" s="15">
        <f t="shared" si="12"/>
        <v>2.47148599192177</v>
      </c>
      <c r="O88" s="10">
        <f t="shared" si="13"/>
        <v>0.20894607192095299</v>
      </c>
      <c r="Q88" s="48">
        <v>1.03843495632245</v>
      </c>
      <c r="R88" s="15">
        <v>1.25751395159507</v>
      </c>
      <c r="S88" s="15">
        <v>1.1925131035183398</v>
      </c>
      <c r="T88" s="15">
        <f t="shared" si="14"/>
        <v>1.1628206704786199</v>
      </c>
      <c r="U88" s="10">
        <f t="shared" si="15"/>
        <v>0.11251725190955762</v>
      </c>
      <c r="W88" s="81"/>
      <c r="X88" s="81"/>
      <c r="Y88" s="81"/>
    </row>
    <row r="89" spans="2:25" x14ac:dyDescent="0.35">
      <c r="B89" s="69"/>
      <c r="C89" s="78"/>
      <c r="D89" s="8">
        <v>50</v>
      </c>
      <c r="E89" s="41">
        <v>33.01</v>
      </c>
      <c r="F89" s="19">
        <v>33.130000000000003</v>
      </c>
      <c r="G89" s="19">
        <v>32.39</v>
      </c>
      <c r="H89" s="19">
        <f t="shared" si="10"/>
        <v>32.843333333333298</v>
      </c>
      <c r="I89" s="47">
        <f t="shared" si="11"/>
        <v>0.39715656022950602</v>
      </c>
      <c r="K89" s="48">
        <v>8.6685973749625003</v>
      </c>
      <c r="L89" s="15">
        <v>11.185857515392399</v>
      </c>
      <c r="M89" s="15">
        <v>11.188130312775201</v>
      </c>
      <c r="N89" s="15">
        <f t="shared" si="12"/>
        <v>10.3475284010434</v>
      </c>
      <c r="O89" s="10">
        <f t="shared" si="13"/>
        <v>1.4539973638747401</v>
      </c>
      <c r="Q89" s="48">
        <v>0.93808562980510801</v>
      </c>
      <c r="R89" s="15">
        <v>1.3277832490086701</v>
      </c>
      <c r="S89" s="15">
        <v>1.17211173432363</v>
      </c>
      <c r="T89" s="15">
        <f t="shared" si="14"/>
        <v>1.1459935377124693</v>
      </c>
      <c r="U89" s="10">
        <f t="shared" si="15"/>
        <v>0.19615728064207916</v>
      </c>
      <c r="W89" s="81"/>
      <c r="X89" s="81"/>
      <c r="Y89" s="81"/>
    </row>
    <row r="90" spans="2:25" x14ac:dyDescent="0.35">
      <c r="B90" s="69"/>
      <c r="C90" s="77" t="s">
        <v>94</v>
      </c>
      <c r="D90" s="36">
        <v>0.75</v>
      </c>
      <c r="E90" s="40">
        <v>32.75</v>
      </c>
      <c r="F90" s="18">
        <v>32.43</v>
      </c>
      <c r="G90" s="18">
        <v>32.51</v>
      </c>
      <c r="H90" s="18">
        <f t="shared" si="10"/>
        <v>32.563333333333297</v>
      </c>
      <c r="I90" s="45">
        <f t="shared" si="11"/>
        <v>0.166533279957291</v>
      </c>
      <c r="J90" s="7"/>
      <c r="K90" s="46">
        <v>0.255192288091738</v>
      </c>
      <c r="L90" s="14">
        <v>0.29038468653853799</v>
      </c>
      <c r="M90" s="14">
        <v>0.22409054224592201</v>
      </c>
      <c r="N90" s="14">
        <f t="shared" si="12"/>
        <v>0.25655583895873302</v>
      </c>
      <c r="O90" s="9">
        <f t="shared" si="13"/>
        <v>3.3168099811380601E-2</v>
      </c>
      <c r="P90" s="7"/>
      <c r="Q90" s="46">
        <v>1</v>
      </c>
      <c r="R90" s="14">
        <v>1</v>
      </c>
      <c r="S90" s="14">
        <v>1</v>
      </c>
      <c r="T90" s="14">
        <f t="shared" si="14"/>
        <v>1</v>
      </c>
      <c r="U90" s="9">
        <f t="shared" si="15"/>
        <v>0</v>
      </c>
      <c r="W90" s="81"/>
      <c r="X90" s="81"/>
      <c r="Y90" s="81"/>
    </row>
    <row r="91" spans="2:25" x14ac:dyDescent="0.35">
      <c r="B91" s="69"/>
      <c r="C91" s="78"/>
      <c r="D91" s="8">
        <v>2</v>
      </c>
      <c r="E91" s="41">
        <v>32.69</v>
      </c>
      <c r="F91" s="19">
        <v>32.5</v>
      </c>
      <c r="G91" s="19">
        <v>32.299999999999997</v>
      </c>
      <c r="H91" s="19">
        <f t="shared" si="10"/>
        <v>32.496666666666698</v>
      </c>
      <c r="I91" s="47">
        <f t="shared" si="11"/>
        <v>0.195021366350801</v>
      </c>
      <c r="K91" s="48">
        <v>0.72527733861849197</v>
      </c>
      <c r="L91" s="15">
        <v>0.69985866320389001</v>
      </c>
      <c r="M91" s="15">
        <v>0.82035847784778204</v>
      </c>
      <c r="N91" s="15">
        <f t="shared" si="12"/>
        <v>0.74849815989005497</v>
      </c>
      <c r="O91" s="10">
        <f t="shared" si="13"/>
        <v>6.3517369574766502E-2</v>
      </c>
      <c r="Q91" s="48">
        <v>0.85535415442253593</v>
      </c>
      <c r="R91" s="15">
        <v>0.93799974418593901</v>
      </c>
      <c r="S91" s="15">
        <v>0.97303683333844504</v>
      </c>
      <c r="T91" s="15">
        <f t="shared" si="14"/>
        <v>0.92213024398230659</v>
      </c>
      <c r="U91" s="10">
        <f t="shared" si="15"/>
        <v>6.0425027982956327E-2</v>
      </c>
      <c r="W91" s="81"/>
      <c r="X91" s="81"/>
      <c r="Y91" s="81"/>
    </row>
    <row r="92" spans="2:25" x14ac:dyDescent="0.35">
      <c r="B92" s="69"/>
      <c r="C92" s="78"/>
      <c r="D92" s="8">
        <v>5</v>
      </c>
      <c r="E92" s="41">
        <v>32.56</v>
      </c>
      <c r="F92" s="19">
        <v>31.88</v>
      </c>
      <c r="G92" s="19">
        <v>32.14</v>
      </c>
      <c r="H92" s="19">
        <f t="shared" si="10"/>
        <v>32.1933333333333</v>
      </c>
      <c r="I92" s="47">
        <f t="shared" si="11"/>
        <v>0.34312291286554197</v>
      </c>
      <c r="K92" s="48">
        <v>3.0127996703067401</v>
      </c>
      <c r="L92" s="15">
        <v>2.1149760611798198</v>
      </c>
      <c r="M92" s="15">
        <v>2.3468761279987702</v>
      </c>
      <c r="N92" s="15">
        <f t="shared" si="12"/>
        <v>2.4915506198284398</v>
      </c>
      <c r="O92" s="10">
        <f t="shared" si="13"/>
        <v>0.46606849251590998</v>
      </c>
      <c r="Q92" s="48">
        <v>0.68856130460058296</v>
      </c>
      <c r="R92" s="15">
        <v>0.58285759770462597</v>
      </c>
      <c r="S92" s="15">
        <v>0.63289046224610201</v>
      </c>
      <c r="T92" s="15">
        <f t="shared" si="14"/>
        <v>0.63476978818377028</v>
      </c>
      <c r="U92" s="10">
        <f t="shared" si="15"/>
        <v>5.2876907174792202E-2</v>
      </c>
      <c r="W92" s="81"/>
      <c r="X92" s="81"/>
      <c r="Y92" s="81"/>
    </row>
    <row r="93" spans="2:25" x14ac:dyDescent="0.35">
      <c r="B93" s="69"/>
      <c r="C93" s="78"/>
      <c r="D93" s="8">
        <v>15</v>
      </c>
      <c r="E93" s="41">
        <v>32.619999999999997</v>
      </c>
      <c r="F93" s="19">
        <v>32.770000000000003</v>
      </c>
      <c r="G93" s="19">
        <v>32.99</v>
      </c>
      <c r="H93" s="19">
        <f t="shared" si="10"/>
        <v>32.793333333333301</v>
      </c>
      <c r="I93" s="47">
        <f t="shared" si="11"/>
        <v>0.18610033136277401</v>
      </c>
      <c r="K93" s="48">
        <v>6.6576266877817298</v>
      </c>
      <c r="L93" s="15">
        <v>5.49919219787283</v>
      </c>
      <c r="M93" s="15">
        <v>6.86027978466905</v>
      </c>
      <c r="N93" s="15">
        <f t="shared" si="12"/>
        <v>6.3390328901078696</v>
      </c>
      <c r="O93" s="10">
        <f t="shared" si="13"/>
        <v>0.73434757483761004</v>
      </c>
      <c r="Q93" s="48">
        <v>0.52579525949143402</v>
      </c>
      <c r="R93" s="15">
        <v>0.48093826188981303</v>
      </c>
      <c r="S93" s="15">
        <v>0.526038247809541</v>
      </c>
      <c r="T93" s="15">
        <f t="shared" si="14"/>
        <v>0.51092392306359613</v>
      </c>
      <c r="U93" s="10">
        <f t="shared" si="15"/>
        <v>2.5968628532372889E-2</v>
      </c>
      <c r="W93" s="81"/>
      <c r="X93" s="81"/>
      <c r="Y93" s="81"/>
    </row>
    <row r="94" spans="2:25" x14ac:dyDescent="0.35">
      <c r="B94" s="70"/>
      <c r="C94" s="79"/>
      <c r="D94" s="22">
        <v>50</v>
      </c>
      <c r="E94" s="42">
        <v>32.71</v>
      </c>
      <c r="F94" s="20">
        <v>32.51</v>
      </c>
      <c r="G94" s="20">
        <v>32.76</v>
      </c>
      <c r="H94" s="20">
        <f t="shared" si="10"/>
        <v>32.659999999999997</v>
      </c>
      <c r="I94" s="49">
        <f t="shared" si="11"/>
        <v>0.13228756555323001</v>
      </c>
      <c r="J94" s="28"/>
      <c r="K94" s="50">
        <v>10.2255708238655</v>
      </c>
      <c r="L94" s="16"/>
      <c r="M94" s="16">
        <v>9.4743852182078303</v>
      </c>
      <c r="N94" s="16">
        <f t="shared" si="12"/>
        <v>9.8499780210366694</v>
      </c>
      <c r="O94" s="11">
        <f t="shared" si="13"/>
        <v>0.53116843569026195</v>
      </c>
      <c r="P94" s="28"/>
      <c r="Q94" s="50">
        <v>0.49794018792357198</v>
      </c>
      <c r="R94" s="16"/>
      <c r="S94" s="16">
        <v>0.52608603118845498</v>
      </c>
      <c r="T94" s="16">
        <f t="shared" si="14"/>
        <v>0.51201310955601342</v>
      </c>
      <c r="U94" s="11">
        <f t="shared" si="15"/>
        <v>1.9902116634812492E-2</v>
      </c>
      <c r="W94" s="81"/>
      <c r="X94" s="81"/>
      <c r="Y94" s="81"/>
    </row>
    <row r="95" spans="2:25" x14ac:dyDescent="0.35">
      <c r="B95" s="28" t="s">
        <v>4</v>
      </c>
      <c r="C95" s="21" t="s">
        <v>95</v>
      </c>
      <c r="D95" s="22"/>
      <c r="E95" s="42">
        <v>31.42</v>
      </c>
      <c r="F95" s="20">
        <v>30.08</v>
      </c>
      <c r="G95" s="20">
        <v>30.83</v>
      </c>
      <c r="H95" s="20">
        <f t="shared" si="10"/>
        <v>30.776666666666699</v>
      </c>
      <c r="I95" s="49">
        <f t="shared" si="11"/>
        <v>0.67159015279658096</v>
      </c>
      <c r="Q95" s="53"/>
      <c r="R95" s="53"/>
      <c r="S95" s="53"/>
      <c r="T95" s="53"/>
      <c r="U95" s="53"/>
    </row>
    <row r="99" spans="2:27" ht="18.5" x14ac:dyDescent="0.45">
      <c r="B99" s="17" t="s">
        <v>99</v>
      </c>
    </row>
    <row r="100" spans="2:27" ht="34" customHeight="1" x14ac:dyDescent="0.35">
      <c r="B100" s="7"/>
      <c r="C100" s="39"/>
      <c r="D100" s="7"/>
      <c r="E100" s="73" t="s">
        <v>88</v>
      </c>
      <c r="F100" s="64"/>
      <c r="G100" s="64"/>
      <c r="H100" s="64"/>
      <c r="I100" s="65"/>
      <c r="J100" s="7"/>
      <c r="K100" s="63" t="s">
        <v>89</v>
      </c>
      <c r="L100" s="64"/>
      <c r="M100" s="64"/>
      <c r="N100" s="64"/>
      <c r="O100" s="65"/>
      <c r="P100" s="7"/>
      <c r="Q100" s="63" t="s">
        <v>101</v>
      </c>
      <c r="R100" s="64"/>
      <c r="S100" s="64"/>
      <c r="T100" s="64"/>
      <c r="U100" s="65"/>
      <c r="V100" s="7"/>
      <c r="W100" s="63" t="s">
        <v>96</v>
      </c>
      <c r="X100" s="64"/>
      <c r="Y100" s="64"/>
      <c r="Z100" s="64"/>
      <c r="AA100" s="65"/>
    </row>
    <row r="101" spans="2:27" ht="16.5" x14ac:dyDescent="0.35">
      <c r="B101" s="4" t="s">
        <v>5</v>
      </c>
      <c r="C101" s="5" t="s">
        <v>91</v>
      </c>
      <c r="D101" s="8" t="s">
        <v>0</v>
      </c>
      <c r="E101" s="6" t="s">
        <v>13</v>
      </c>
      <c r="F101" s="2" t="s">
        <v>14</v>
      </c>
      <c r="G101" s="2" t="s">
        <v>15</v>
      </c>
      <c r="H101" s="12" t="s">
        <v>1</v>
      </c>
      <c r="I101" s="13" t="s">
        <v>2</v>
      </c>
      <c r="J101" s="28"/>
      <c r="K101" s="6" t="s">
        <v>13</v>
      </c>
      <c r="L101" s="2" t="s">
        <v>14</v>
      </c>
      <c r="M101" s="2" t="s">
        <v>15</v>
      </c>
      <c r="N101" s="12" t="s">
        <v>1</v>
      </c>
      <c r="O101" s="13" t="s">
        <v>2</v>
      </c>
      <c r="P101" s="28"/>
      <c r="Q101" s="6" t="s">
        <v>13</v>
      </c>
      <c r="R101" s="2" t="s">
        <v>14</v>
      </c>
      <c r="S101" s="2" t="s">
        <v>15</v>
      </c>
      <c r="T101" s="12" t="s">
        <v>1</v>
      </c>
      <c r="U101" s="13" t="s">
        <v>2</v>
      </c>
      <c r="V101" s="28"/>
      <c r="W101" s="6" t="s">
        <v>13</v>
      </c>
      <c r="X101" s="2" t="s">
        <v>14</v>
      </c>
      <c r="Y101" s="2" t="s">
        <v>15</v>
      </c>
      <c r="Z101" s="12" t="s">
        <v>1</v>
      </c>
      <c r="AA101" s="13" t="s">
        <v>2</v>
      </c>
    </row>
    <row r="102" spans="2:27" x14ac:dyDescent="0.35">
      <c r="B102" s="68" t="s">
        <v>97</v>
      </c>
      <c r="C102" s="77" t="s">
        <v>92</v>
      </c>
      <c r="D102" s="36">
        <v>0</v>
      </c>
      <c r="E102" s="43">
        <v>41.34</v>
      </c>
      <c r="F102" s="44">
        <v>41.52</v>
      </c>
      <c r="G102" s="44">
        <v>41.56</v>
      </c>
      <c r="H102" s="18">
        <f t="shared" ref="H102:H106" si="16">AVERAGE(E102:G102)</f>
        <v>41.473333333333301</v>
      </c>
      <c r="I102" s="45">
        <f t="shared" ref="I102:I106" si="17">STDEV(E102:G102)</f>
        <v>0.117189305541646</v>
      </c>
      <c r="J102" s="7"/>
      <c r="K102" s="51">
        <v>2.53888670512156</v>
      </c>
      <c r="L102" s="52">
        <v>1.99815964277151</v>
      </c>
      <c r="M102" s="52">
        <v>2.5228119701630001</v>
      </c>
      <c r="N102" s="14">
        <f t="shared" ref="N102:N106" si="18">AVERAGE(K102:M102)</f>
        <v>2.35328610601869</v>
      </c>
      <c r="O102" s="9">
        <f t="shared" ref="O102:O106" si="19">STDEV(K102:M102)</f>
        <v>0.30765354369783399</v>
      </c>
      <c r="P102" s="7"/>
      <c r="Q102" s="51">
        <v>1.3466505737074601</v>
      </c>
      <c r="R102" s="52">
        <v>1.2153042333952599</v>
      </c>
      <c r="S102" s="52">
        <v>1.16258068827785</v>
      </c>
      <c r="T102" s="14">
        <f t="shared" ref="T102:T106" si="20">AVERAGE(Q102:S102)</f>
        <v>1.2415118317935232</v>
      </c>
      <c r="U102" s="9">
        <f t="shared" ref="U102:U106" si="21">STDEV(Q102:S102)</f>
        <v>9.4792190294722814E-2</v>
      </c>
      <c r="V102" s="7"/>
      <c r="W102" s="51">
        <v>4.7886231891794799E-2</v>
      </c>
      <c r="X102" s="52">
        <v>5.13159025853221E-2</v>
      </c>
      <c r="Y102" s="52">
        <v>6.8285964183229103E-2</v>
      </c>
      <c r="Z102" s="14">
        <f t="shared" ref="Z102:Z106" si="22">AVERAGE(W102:Y102)</f>
        <v>5.5829366220115299E-2</v>
      </c>
      <c r="AA102" s="9">
        <f t="shared" ref="AA102:AA106" si="23">STDEV(W102:Y102)</f>
        <v>1.09231765012517E-2</v>
      </c>
    </row>
    <row r="103" spans="2:27" x14ac:dyDescent="0.35">
      <c r="B103" s="69"/>
      <c r="C103" s="78"/>
      <c r="D103" s="8">
        <v>0.5</v>
      </c>
      <c r="E103" s="41">
        <v>34.32</v>
      </c>
      <c r="F103" s="19">
        <v>34.409999999999997</v>
      </c>
      <c r="G103" s="19">
        <v>34.04</v>
      </c>
      <c r="H103" s="19">
        <f t="shared" si="16"/>
        <v>34.256666666666703</v>
      </c>
      <c r="I103" s="47">
        <f t="shared" si="17"/>
        <v>0.19295940851208301</v>
      </c>
      <c r="K103" s="48">
        <v>1.4269398980577701</v>
      </c>
      <c r="L103" s="15">
        <v>1.5810026765290499</v>
      </c>
      <c r="M103" s="15">
        <v>1.62969787136178</v>
      </c>
      <c r="N103" s="15">
        <f t="shared" si="18"/>
        <v>1.5458801486495299</v>
      </c>
      <c r="O103" s="10">
        <f t="shared" si="19"/>
        <v>0.10584371926606199</v>
      </c>
      <c r="Q103" s="48">
        <v>1</v>
      </c>
      <c r="R103" s="15">
        <v>1</v>
      </c>
      <c r="S103" s="15">
        <v>1</v>
      </c>
      <c r="T103" s="15">
        <f t="shared" si="20"/>
        <v>1</v>
      </c>
      <c r="U103" s="10">
        <f t="shared" si="21"/>
        <v>0</v>
      </c>
      <c r="V103" s="3"/>
      <c r="W103" s="48">
        <v>0.11867105229078501</v>
      </c>
      <c r="X103" s="15">
        <v>0.13116390689662799</v>
      </c>
      <c r="Y103" s="15">
        <v>0.13337089231718799</v>
      </c>
      <c r="Z103" s="15">
        <f t="shared" si="22"/>
        <v>0.12773528383486701</v>
      </c>
      <c r="AA103" s="10">
        <f t="shared" si="23"/>
        <v>7.9270370426275504E-3</v>
      </c>
    </row>
    <row r="104" spans="2:27" x14ac:dyDescent="0.35">
      <c r="B104" s="69"/>
      <c r="C104" s="78"/>
      <c r="D104" s="8">
        <v>1.5</v>
      </c>
      <c r="E104" s="41">
        <v>33.159999999999997</v>
      </c>
      <c r="F104" s="19">
        <v>33.21</v>
      </c>
      <c r="G104" s="19">
        <v>33.04</v>
      </c>
      <c r="H104" s="19">
        <f t="shared" si="16"/>
        <v>33.136666666666699</v>
      </c>
      <c r="I104" s="47">
        <f t="shared" si="17"/>
        <v>8.73689494805414E-2</v>
      </c>
      <c r="K104" s="48">
        <v>1.19549168061966</v>
      </c>
      <c r="L104" s="15">
        <v>1.1852340889639601</v>
      </c>
      <c r="M104" s="15">
        <v>1.28907205601279</v>
      </c>
      <c r="N104" s="15">
        <f t="shared" si="18"/>
        <v>1.2232659418654701</v>
      </c>
      <c r="O104" s="10">
        <f t="shared" si="19"/>
        <v>5.7220084245143701E-2</v>
      </c>
      <c r="Q104" s="48">
        <v>0.93681320722338901</v>
      </c>
      <c r="R104" s="15">
        <v>0.99120198488603906</v>
      </c>
      <c r="S104" s="15">
        <v>1.0231517814817199</v>
      </c>
      <c r="T104" s="15">
        <f t="shared" si="20"/>
        <v>0.98372232453038266</v>
      </c>
      <c r="U104" s="10">
        <f t="shared" si="21"/>
        <v>4.3652563962696553E-2</v>
      </c>
      <c r="V104" s="3"/>
      <c r="W104" s="48">
        <v>0.17153079350452499</v>
      </c>
      <c r="X104" s="15">
        <v>0.16642055481460299</v>
      </c>
      <c r="Y104" s="15">
        <v>0.20164849348219099</v>
      </c>
      <c r="Z104" s="15">
        <f t="shared" si="22"/>
        <v>0.17986661393377301</v>
      </c>
      <c r="AA104" s="10">
        <f t="shared" si="23"/>
        <v>1.9035922419555502E-2</v>
      </c>
    </row>
    <row r="105" spans="2:27" x14ac:dyDescent="0.35">
      <c r="B105" s="69"/>
      <c r="C105" s="78"/>
      <c r="D105" s="8">
        <v>5</v>
      </c>
      <c r="E105" s="41">
        <v>33.54</v>
      </c>
      <c r="F105" s="19">
        <v>33.44</v>
      </c>
      <c r="G105" s="19">
        <v>33.26</v>
      </c>
      <c r="H105" s="19">
        <f t="shared" si="16"/>
        <v>33.413333333333298</v>
      </c>
      <c r="I105" s="47">
        <f t="shared" si="17"/>
        <v>0.141891977691952</v>
      </c>
      <c r="K105" s="48">
        <v>1.24113182067665</v>
      </c>
      <c r="L105" s="15">
        <v>1.15336452321729</v>
      </c>
      <c r="M105" s="15">
        <v>1.1959918218580201</v>
      </c>
      <c r="N105" s="15">
        <f t="shared" si="18"/>
        <v>1.19682938858399</v>
      </c>
      <c r="O105" s="10">
        <f t="shared" si="19"/>
        <v>4.3889643019114202E-2</v>
      </c>
      <c r="Q105" s="48">
        <v>1.02702351148408</v>
      </c>
      <c r="R105" s="15">
        <v>1.0837178796259901</v>
      </c>
      <c r="S105" s="15">
        <v>0.91943226257851507</v>
      </c>
      <c r="T105" s="15">
        <f t="shared" si="20"/>
        <v>1.0100578845628616</v>
      </c>
      <c r="U105" s="10">
        <f t="shared" si="21"/>
        <v>8.3446482039627526E-2</v>
      </c>
      <c r="V105" s="3"/>
      <c r="W105" s="48">
        <v>0.59350837405256895</v>
      </c>
      <c r="X105" s="15">
        <v>0.68697113799592302</v>
      </c>
      <c r="Y105" s="15">
        <v>0.59038230279466397</v>
      </c>
      <c r="Z105" s="15">
        <f t="shared" si="22"/>
        <v>0.62362060494771898</v>
      </c>
      <c r="AA105" s="10">
        <f t="shared" si="23"/>
        <v>5.4885431659923198E-2</v>
      </c>
    </row>
    <row r="106" spans="2:27" x14ac:dyDescent="0.35">
      <c r="B106" s="70"/>
      <c r="C106" s="79"/>
      <c r="D106" s="22">
        <v>50</v>
      </c>
      <c r="E106" s="42">
        <v>34.85</v>
      </c>
      <c r="F106" s="20">
        <v>34.840000000000003</v>
      </c>
      <c r="G106" s="20">
        <v>34.979999999999997</v>
      </c>
      <c r="H106" s="20">
        <f t="shared" si="16"/>
        <v>34.89</v>
      </c>
      <c r="I106" s="49">
        <f t="shared" si="17"/>
        <v>7.8102496759063306E-2</v>
      </c>
      <c r="J106" s="28"/>
      <c r="K106" s="50">
        <v>1.0180178538592199</v>
      </c>
      <c r="L106" s="16">
        <v>1.12506203671214</v>
      </c>
      <c r="M106" s="16">
        <v>1.0308169163757499</v>
      </c>
      <c r="N106" s="16">
        <f t="shared" si="18"/>
        <v>1.0579656023157</v>
      </c>
      <c r="O106" s="11">
        <f t="shared" si="19"/>
        <v>5.8458554821873697E-2</v>
      </c>
      <c r="P106" s="28"/>
      <c r="Q106" s="50">
        <v>1.1040132392339299</v>
      </c>
      <c r="R106" s="16">
        <v>0.9625311397799039</v>
      </c>
      <c r="S106" s="16">
        <v>1.0094091314831801</v>
      </c>
      <c r="T106" s="16">
        <f t="shared" si="20"/>
        <v>1.0253178368323381</v>
      </c>
      <c r="U106" s="11">
        <f t="shared" si="21"/>
        <v>7.2070183126550127E-2</v>
      </c>
      <c r="V106" s="28"/>
      <c r="W106" s="50">
        <v>2.2552418571468098</v>
      </c>
      <c r="X106" s="16">
        <v>2.1496042774325801</v>
      </c>
      <c r="Y106" s="16">
        <v>2.1869308689383602</v>
      </c>
      <c r="Z106" s="16">
        <f t="shared" si="22"/>
        <v>2.1972590011725801</v>
      </c>
      <c r="AA106" s="11">
        <f t="shared" si="23"/>
        <v>5.3570769068175199E-2</v>
      </c>
    </row>
    <row r="107" spans="2:27" x14ac:dyDescent="0.35">
      <c r="B107" s="28" t="s">
        <v>4</v>
      </c>
      <c r="C107" s="21" t="s">
        <v>95</v>
      </c>
      <c r="D107" s="22"/>
      <c r="E107" s="42">
        <v>30.86</v>
      </c>
      <c r="F107" s="20"/>
      <c r="G107" s="20"/>
      <c r="H107" s="20"/>
      <c r="I107" s="49"/>
      <c r="Q107" s="53"/>
      <c r="R107" s="53"/>
      <c r="S107" s="53"/>
      <c r="T107" s="53"/>
      <c r="U107" s="53"/>
    </row>
    <row r="108" spans="2:27" x14ac:dyDescent="0.35">
      <c r="B108" s="82" t="s">
        <v>102</v>
      </c>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row>
    <row r="109" spans="2:27" x14ac:dyDescent="0.35">
      <c r="R109" s="3"/>
      <c r="S109" s="3"/>
    </row>
    <row r="110" spans="2:27" x14ac:dyDescent="0.35">
      <c r="R110" s="3"/>
      <c r="S110" s="3"/>
    </row>
    <row r="111" spans="2:27" x14ac:dyDescent="0.35">
      <c r="R111" s="3"/>
      <c r="S111" s="3"/>
    </row>
    <row r="112" spans="2:27" x14ac:dyDescent="0.35">
      <c r="R112" s="3"/>
      <c r="S112" s="3"/>
    </row>
    <row r="113" spans="18:19" x14ac:dyDescent="0.35">
      <c r="R113" s="3"/>
      <c r="S113" s="3"/>
    </row>
  </sheetData>
  <mergeCells count="28">
    <mergeCell ref="B108:AA108"/>
    <mergeCell ref="B102:B106"/>
    <mergeCell ref="C3:C5"/>
    <mergeCell ref="C82:C86"/>
    <mergeCell ref="C87:C89"/>
    <mergeCell ref="C90:C94"/>
    <mergeCell ref="C102:C106"/>
    <mergeCell ref="W100:AA100"/>
    <mergeCell ref="B3:B5"/>
    <mergeCell ref="B6:B74"/>
    <mergeCell ref="B75:B76"/>
    <mergeCell ref="B82:B94"/>
    <mergeCell ref="K75:P76"/>
    <mergeCell ref="E80:I80"/>
    <mergeCell ref="K80:O80"/>
    <mergeCell ref="Q80:U80"/>
    <mergeCell ref="E100:I100"/>
    <mergeCell ref="K100:O100"/>
    <mergeCell ref="Q100:U100"/>
    <mergeCell ref="B2:D2"/>
    <mergeCell ref="D3:I3"/>
    <mergeCell ref="K3:P3"/>
    <mergeCell ref="R3:V3"/>
    <mergeCell ref="D4:F4"/>
    <mergeCell ref="G4:I4"/>
    <mergeCell ref="K4:M4"/>
    <mergeCell ref="N4:P4"/>
    <mergeCell ref="R4:V4"/>
  </mergeCells>
  <phoneticPr fontId="1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Figure 3B,C,E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lidj-sun</dc:creator>
  <cp:lastModifiedBy>lidj-sun</cp:lastModifiedBy>
  <dcterms:created xsi:type="dcterms:W3CDTF">2015-06-05T18:19:00Z</dcterms:created>
  <dcterms:modified xsi:type="dcterms:W3CDTF">2025-10-16T03:24:00Z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AAF848FD4F7443CEBBF66747A38B310E_12</vt:lpwstr>
  </property>
  <property fmtid="{D5CDD505-2E9C-101B-9397-08002B2CF9AE}" pid="3" name="KSOProductBuildVer">
    <vt:lpwstr>2052-12.1.0.20305</vt:lpwstr>
  </property>
</Properties>
</file>