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uanzhou/Documents/2025/IDP-drug/"/>
    </mc:Choice>
  </mc:AlternateContent>
  <xr:revisionPtr revIDLastSave="0" documentId="13_ncr:1_{B5153A77-63C0-0543-B835-C3240B5D929B}" xr6:coauthVersionLast="47" xr6:coauthVersionMax="47" xr10:uidLastSave="{00000000-0000-0000-0000-000000000000}"/>
  <bookViews>
    <workbookView xWindow="320" yWindow="760" windowWidth="29920" windowHeight="16520" tabRatio="843" activeTab="3" xr2:uid="{1D8B4DBF-8E2B-40C9-AC0D-99D4BE183763}"/>
  </bookViews>
  <sheets>
    <sheet name="Figure 2a" sheetId="27" r:id="rId1"/>
    <sheet name="Figure 2b" sheetId="28" r:id="rId2"/>
    <sheet name="Figure 2c" sheetId="32" r:id="rId3"/>
    <sheet name="Figure 2d" sheetId="2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5" l="1"/>
  <c r="E2" i="25" s="1"/>
  <c r="D2" i="32"/>
  <c r="E2" i="32" s="1"/>
  <c r="D2" i="28"/>
  <c r="E2" i="28"/>
  <c r="D2" i="27"/>
  <c r="E2" i="27" s="1"/>
  <c r="B5" i="32" l="1"/>
  <c r="B6" i="32" s="1"/>
  <c r="B7" i="32" s="1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E52" i="32" l="1"/>
  <c r="B5" i="28"/>
  <c r="B6" i="28" s="1"/>
  <c r="B7" i="28" s="1"/>
  <c r="B8" i="28" s="1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E53" i="32" l="1"/>
  <c r="E27" i="32"/>
  <c r="E58" i="32"/>
  <c r="E56" i="32"/>
  <c r="E54" i="32"/>
  <c r="E57" i="32"/>
  <c r="E55" i="32"/>
  <c r="E26" i="32"/>
  <c r="B5" i="27"/>
  <c r="B6" i="27" s="1"/>
  <c r="B7" i="27" s="1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5" i="25"/>
  <c r="B6" i="25" s="1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E131" i="25" l="1"/>
  <c r="E138" i="25"/>
  <c r="E44" i="28"/>
  <c r="E43" i="28"/>
  <c r="E58" i="28"/>
  <c r="E57" i="28"/>
  <c r="E130" i="25"/>
  <c r="E128" i="25" l="1"/>
  <c r="E132" i="25"/>
  <c r="E136" i="25"/>
  <c r="E139" i="25"/>
  <c r="E127" i="25"/>
  <c r="E140" i="25"/>
  <c r="E137" i="25"/>
  <c r="E129" i="25"/>
  <c r="E42" i="27"/>
  <c r="E71" i="27"/>
  <c r="E70" i="27"/>
  <c r="E59" i="27"/>
  <c r="E58" i="27"/>
  <c r="E57" i="27"/>
  <c r="E43" i="27"/>
</calcChain>
</file>

<file path=xl/sharedStrings.xml><?xml version="1.0" encoding="utf-8"?>
<sst xmlns="http://schemas.openxmlformats.org/spreadsheetml/2006/main" count="408" uniqueCount="28">
  <si>
    <t>AA</t>
  </si>
  <si>
    <t>resnum</t>
  </si>
  <si>
    <t>E</t>
  </si>
  <si>
    <t>H</t>
  </si>
  <si>
    <t>P</t>
  </si>
  <si>
    <t>K</t>
  </si>
  <si>
    <t>S</t>
  </si>
  <si>
    <t>A</t>
  </si>
  <si>
    <t>C</t>
  </si>
  <si>
    <t>R</t>
  </si>
  <si>
    <t>N</t>
  </si>
  <si>
    <t>L</t>
  </si>
  <si>
    <t>F</t>
  </si>
  <si>
    <t>G</t>
  </si>
  <si>
    <t>V</t>
  </si>
  <si>
    <t>D</t>
  </si>
  <si>
    <t>T</t>
  </si>
  <si>
    <t>M</t>
  </si>
  <si>
    <t>Q</t>
  </si>
  <si>
    <t>W</t>
  </si>
  <si>
    <t>Y</t>
  </si>
  <si>
    <t>I</t>
  </si>
  <si>
    <t>highlight</t>
  </si>
  <si>
    <t>shading</t>
  </si>
  <si>
    <t>H CSP (ppb)</t>
  </si>
  <si>
    <t>DIRseq</t>
  </si>
  <si>
    <t>C' CSP (ppb)</t>
  </si>
  <si>
    <t>HN CSP (ppb)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</si>
</sst>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D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758157347064"/>
          <c:y val="7.1325459317585299E-2"/>
          <c:w val="0.74657674735102553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</c:v>
          </c:tx>
          <c:spPr>
            <a:solidFill>
              <a:srgbClr val="00FDFF"/>
            </a:solidFill>
            <a:ln>
              <a:solidFill>
                <a:srgbClr val="00FDFF"/>
              </a:solidFill>
            </a:ln>
            <a:effectLst/>
          </c:spPr>
          <c:invertIfNegative val="0"/>
          <c:cat>
            <c:numRef>
              <c:f>'Figure 2a'!$B$3:$B$94</c:f>
              <c:numCache>
                <c:formatCode>General</c:formatCode>
                <c:ptCount val="92"/>
                <c:pt idx="0">
                  <c:v>20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</c:numCache>
            </c:numRef>
          </c:cat>
          <c:val>
            <c:numRef>
              <c:f>'Figure 2a'!$E$3:$E$143</c:f>
              <c:numCache>
                <c:formatCode>General</c:formatCode>
                <c:ptCount val="141"/>
                <c:pt idx="39">
                  <c:v>51.881564782159188</c:v>
                </c:pt>
                <c:pt idx="40">
                  <c:v>51.881564782159188</c:v>
                </c:pt>
                <c:pt idx="54">
                  <c:v>51.881564782159188</c:v>
                </c:pt>
                <c:pt idx="55">
                  <c:v>51.881564782159188</c:v>
                </c:pt>
                <c:pt idx="56">
                  <c:v>51.881564782159188</c:v>
                </c:pt>
                <c:pt idx="67">
                  <c:v>51.881564782159188</c:v>
                </c:pt>
                <c:pt idx="68">
                  <c:v>51.881564782159188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8-EF4C-8C9F-6A015773B167}"/>
            </c:ext>
          </c:extLst>
        </c:ser>
        <c:ser>
          <c:idx val="1"/>
          <c:order val="2"/>
          <c:tx>
            <c:v>CSP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2a'!$B$3:$B$94</c:f>
              <c:numCache>
                <c:formatCode>General</c:formatCode>
                <c:ptCount val="92"/>
                <c:pt idx="0">
                  <c:v>20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</c:numCache>
            </c:numRef>
          </c:cat>
          <c:val>
            <c:numRef>
              <c:f>'Figure 2a'!$D$3:$D$94</c:f>
              <c:numCache>
                <c:formatCode>General</c:formatCode>
                <c:ptCount val="92"/>
                <c:pt idx="4">
                  <c:v>1.1859999999999999</c:v>
                </c:pt>
                <c:pt idx="7">
                  <c:v>2.4975000000000001</c:v>
                </c:pt>
                <c:pt idx="10">
                  <c:v>1.1859999999999999</c:v>
                </c:pt>
                <c:pt idx="11">
                  <c:v>4.8062500000000004</c:v>
                </c:pt>
                <c:pt idx="12">
                  <c:v>9.9250000000000007</c:v>
                </c:pt>
                <c:pt idx="13">
                  <c:v>7.8650000000000002</c:v>
                </c:pt>
                <c:pt idx="15">
                  <c:v>2.4975000000000001</c:v>
                </c:pt>
                <c:pt idx="16">
                  <c:v>2.6212499999999999</c:v>
                </c:pt>
                <c:pt idx="17">
                  <c:v>2.2475000000000001</c:v>
                </c:pt>
                <c:pt idx="18">
                  <c:v>1.2485000000000002</c:v>
                </c:pt>
                <c:pt idx="19">
                  <c:v>1.1859999999999999</c:v>
                </c:pt>
                <c:pt idx="20">
                  <c:v>2.4350000000000001</c:v>
                </c:pt>
                <c:pt idx="21">
                  <c:v>1.2485000000000002</c:v>
                </c:pt>
                <c:pt idx="22">
                  <c:v>1.1859999999999999</c:v>
                </c:pt>
                <c:pt idx="23">
                  <c:v>2.5587500000000003</c:v>
                </c:pt>
                <c:pt idx="24">
                  <c:v>2.2475000000000001</c:v>
                </c:pt>
                <c:pt idx="25">
                  <c:v>2.4350000000000001</c:v>
                </c:pt>
                <c:pt idx="26">
                  <c:v>2.4975000000000001</c:v>
                </c:pt>
                <c:pt idx="27">
                  <c:v>2.5587500000000003</c:v>
                </c:pt>
                <c:pt idx="28">
                  <c:v>2.9962499999999999</c:v>
                </c:pt>
                <c:pt idx="29">
                  <c:v>1.2485000000000002</c:v>
                </c:pt>
                <c:pt idx="30">
                  <c:v>4.9937500000000004</c:v>
                </c:pt>
                <c:pt idx="31">
                  <c:v>2.6212499999999999</c:v>
                </c:pt>
                <c:pt idx="32">
                  <c:v>1.37375</c:v>
                </c:pt>
                <c:pt idx="34">
                  <c:v>1.2485000000000002</c:v>
                </c:pt>
                <c:pt idx="36">
                  <c:v>4.9312500000000004</c:v>
                </c:pt>
                <c:pt idx="38">
                  <c:v>14.362500000000001</c:v>
                </c:pt>
                <c:pt idx="39">
                  <c:v>40.199999999999996</c:v>
                </c:pt>
                <c:pt idx="40">
                  <c:v>45.1875</c:v>
                </c:pt>
                <c:pt idx="41">
                  <c:v>12.925000000000001</c:v>
                </c:pt>
                <c:pt idx="42">
                  <c:v>22.287500000000001</c:v>
                </c:pt>
                <c:pt idx="44">
                  <c:v>1.2485000000000002</c:v>
                </c:pt>
                <c:pt idx="47">
                  <c:v>4.8687500000000004</c:v>
                </c:pt>
                <c:pt idx="49">
                  <c:v>12.925000000000001</c:v>
                </c:pt>
                <c:pt idx="50">
                  <c:v>7.36625</c:v>
                </c:pt>
                <c:pt idx="51">
                  <c:v>3.1212499999999999</c:v>
                </c:pt>
                <c:pt idx="52">
                  <c:v>11.23625</c:v>
                </c:pt>
                <c:pt idx="53">
                  <c:v>14.3</c:v>
                </c:pt>
                <c:pt idx="54">
                  <c:v>30.962499999999999</c:v>
                </c:pt>
                <c:pt idx="55">
                  <c:v>40.949999999999996</c:v>
                </c:pt>
                <c:pt idx="56">
                  <c:v>32.212499999999999</c:v>
                </c:pt>
                <c:pt idx="57">
                  <c:v>10.98625</c:v>
                </c:pt>
                <c:pt idx="59">
                  <c:v>12.925000000000001</c:v>
                </c:pt>
                <c:pt idx="60">
                  <c:v>14.8</c:v>
                </c:pt>
                <c:pt idx="61">
                  <c:v>17.912500000000001</c:v>
                </c:pt>
                <c:pt idx="63">
                  <c:v>4.8062500000000004</c:v>
                </c:pt>
                <c:pt idx="65">
                  <c:v>6.18</c:v>
                </c:pt>
                <c:pt idx="66">
                  <c:v>20.975000000000001</c:v>
                </c:pt>
                <c:pt idx="67">
                  <c:v>29.087499999999999</c:v>
                </c:pt>
                <c:pt idx="68">
                  <c:v>31.087499999999999</c:v>
                </c:pt>
                <c:pt idx="69">
                  <c:v>21.037500000000001</c:v>
                </c:pt>
                <c:pt idx="72">
                  <c:v>4.8687500000000004</c:v>
                </c:pt>
                <c:pt idx="74">
                  <c:v>2.9962499999999999</c:v>
                </c:pt>
                <c:pt idx="75">
                  <c:v>2.5587500000000003</c:v>
                </c:pt>
                <c:pt idx="76">
                  <c:v>2.1737500000000001</c:v>
                </c:pt>
                <c:pt idx="77">
                  <c:v>2.4975000000000001</c:v>
                </c:pt>
                <c:pt idx="78">
                  <c:v>2.3725000000000001</c:v>
                </c:pt>
                <c:pt idx="79">
                  <c:v>1.1888749999999999</c:v>
                </c:pt>
                <c:pt idx="80">
                  <c:v>1.1859999999999999</c:v>
                </c:pt>
                <c:pt idx="82">
                  <c:v>1.2485000000000002</c:v>
                </c:pt>
                <c:pt idx="83">
                  <c:v>2.4975000000000001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8-EF4C-8C9F-6A015773B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83017375"/>
        <c:axId val="1684145727"/>
      </c:barChart>
      <c:lineChart>
        <c:grouping val="standard"/>
        <c:varyColors val="0"/>
        <c:ser>
          <c:idx val="0"/>
          <c:order val="1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2a'!$B$3:$B$94</c:f>
              <c:numCache>
                <c:formatCode>General</c:formatCode>
                <c:ptCount val="92"/>
                <c:pt idx="0">
                  <c:v>20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</c:numCache>
            </c:numRef>
          </c:cat>
          <c:val>
            <c:numRef>
              <c:f>'Figure 2a'!$C$3:$C$94</c:f>
              <c:numCache>
                <c:formatCode>General</c:formatCode>
                <c:ptCount val="92"/>
                <c:pt idx="1">
                  <c:v>5.61</c:v>
                </c:pt>
                <c:pt idx="2">
                  <c:v>6.28</c:v>
                </c:pt>
                <c:pt idx="3">
                  <c:v>4.57</c:v>
                </c:pt>
                <c:pt idx="4">
                  <c:v>3.19</c:v>
                </c:pt>
                <c:pt idx="5">
                  <c:v>2.0099999999999998</c:v>
                </c:pt>
                <c:pt idx="6">
                  <c:v>1.63</c:v>
                </c:pt>
                <c:pt idx="7">
                  <c:v>2.0099999999999998</c:v>
                </c:pt>
                <c:pt idx="8">
                  <c:v>2.66</c:v>
                </c:pt>
                <c:pt idx="9">
                  <c:v>2.78</c:v>
                </c:pt>
                <c:pt idx="10">
                  <c:v>1.87</c:v>
                </c:pt>
                <c:pt idx="11">
                  <c:v>1.67</c:v>
                </c:pt>
                <c:pt idx="12">
                  <c:v>1.68</c:v>
                </c:pt>
                <c:pt idx="13">
                  <c:v>1.27</c:v>
                </c:pt>
                <c:pt idx="14">
                  <c:v>1.4</c:v>
                </c:pt>
                <c:pt idx="15">
                  <c:v>2.5299999999999998</c:v>
                </c:pt>
                <c:pt idx="16">
                  <c:v>6.03</c:v>
                </c:pt>
                <c:pt idx="17">
                  <c:v>11.1</c:v>
                </c:pt>
                <c:pt idx="18">
                  <c:v>11.36</c:v>
                </c:pt>
                <c:pt idx="19">
                  <c:v>8.24</c:v>
                </c:pt>
                <c:pt idx="20">
                  <c:v>6.09</c:v>
                </c:pt>
                <c:pt idx="21">
                  <c:v>7.4</c:v>
                </c:pt>
                <c:pt idx="22">
                  <c:v>11.98</c:v>
                </c:pt>
                <c:pt idx="23">
                  <c:v>12.6</c:v>
                </c:pt>
                <c:pt idx="24">
                  <c:v>11.59</c:v>
                </c:pt>
                <c:pt idx="25">
                  <c:v>15.74</c:v>
                </c:pt>
                <c:pt idx="26">
                  <c:v>23.29</c:v>
                </c:pt>
                <c:pt idx="27">
                  <c:v>26.6</c:v>
                </c:pt>
                <c:pt idx="28">
                  <c:v>24.66</c:v>
                </c:pt>
                <c:pt idx="29">
                  <c:v>23.96</c:v>
                </c:pt>
                <c:pt idx="30">
                  <c:v>17.420000000000002</c:v>
                </c:pt>
                <c:pt idx="31">
                  <c:v>11.83</c:v>
                </c:pt>
                <c:pt idx="32">
                  <c:v>11.42</c:v>
                </c:pt>
                <c:pt idx="33">
                  <c:v>11.26</c:v>
                </c:pt>
                <c:pt idx="34">
                  <c:v>9.51</c:v>
                </c:pt>
                <c:pt idx="35">
                  <c:v>9.9499999999999993</c:v>
                </c:pt>
                <c:pt idx="36">
                  <c:v>21.12</c:v>
                </c:pt>
                <c:pt idx="37">
                  <c:v>53.09</c:v>
                </c:pt>
                <c:pt idx="38">
                  <c:v>79.33</c:v>
                </c:pt>
                <c:pt idx="39">
                  <c:v>83.05</c:v>
                </c:pt>
                <c:pt idx="40">
                  <c:v>62.19</c:v>
                </c:pt>
                <c:pt idx="41">
                  <c:v>45.59</c:v>
                </c:pt>
                <c:pt idx="42">
                  <c:v>35.840000000000003</c:v>
                </c:pt>
                <c:pt idx="43">
                  <c:v>23.72</c:v>
                </c:pt>
                <c:pt idx="44">
                  <c:v>12.1</c:v>
                </c:pt>
                <c:pt idx="45">
                  <c:v>8.5</c:v>
                </c:pt>
                <c:pt idx="46">
                  <c:v>10.56</c:v>
                </c:pt>
                <c:pt idx="47">
                  <c:v>9.4600000000000009</c:v>
                </c:pt>
                <c:pt idx="48">
                  <c:v>5.8</c:v>
                </c:pt>
                <c:pt idx="49">
                  <c:v>4.62</c:v>
                </c:pt>
                <c:pt idx="50">
                  <c:v>5.17</c:v>
                </c:pt>
                <c:pt idx="51">
                  <c:v>7.66</c:v>
                </c:pt>
                <c:pt idx="52">
                  <c:v>22.36</c:v>
                </c:pt>
                <c:pt idx="53">
                  <c:v>55.31</c:v>
                </c:pt>
                <c:pt idx="54">
                  <c:v>78.56</c:v>
                </c:pt>
                <c:pt idx="55">
                  <c:v>82.81</c:v>
                </c:pt>
                <c:pt idx="56">
                  <c:v>56.94</c:v>
                </c:pt>
                <c:pt idx="57">
                  <c:v>23.64</c:v>
                </c:pt>
                <c:pt idx="58">
                  <c:v>10.73</c:v>
                </c:pt>
                <c:pt idx="59">
                  <c:v>6.85</c:v>
                </c:pt>
                <c:pt idx="60">
                  <c:v>3.67</c:v>
                </c:pt>
                <c:pt idx="61">
                  <c:v>1.62</c:v>
                </c:pt>
                <c:pt idx="62">
                  <c:v>1.26</c:v>
                </c:pt>
                <c:pt idx="63">
                  <c:v>1.82</c:v>
                </c:pt>
                <c:pt idx="64">
                  <c:v>4.07</c:v>
                </c:pt>
                <c:pt idx="65">
                  <c:v>12.72</c:v>
                </c:pt>
                <c:pt idx="66">
                  <c:v>34.090000000000003</c:v>
                </c:pt>
                <c:pt idx="67">
                  <c:v>53.82</c:v>
                </c:pt>
                <c:pt idx="68">
                  <c:v>54.5</c:v>
                </c:pt>
                <c:pt idx="69">
                  <c:v>34.549999999999997</c:v>
                </c:pt>
                <c:pt idx="70">
                  <c:v>14.21</c:v>
                </c:pt>
                <c:pt idx="71">
                  <c:v>8.4700000000000006</c:v>
                </c:pt>
                <c:pt idx="72">
                  <c:v>6.96</c:v>
                </c:pt>
                <c:pt idx="73">
                  <c:v>4.16</c:v>
                </c:pt>
                <c:pt idx="74">
                  <c:v>2.73</c:v>
                </c:pt>
                <c:pt idx="75">
                  <c:v>2.1</c:v>
                </c:pt>
                <c:pt idx="76">
                  <c:v>1.55</c:v>
                </c:pt>
                <c:pt idx="77">
                  <c:v>1.7</c:v>
                </c:pt>
                <c:pt idx="78">
                  <c:v>2.08</c:v>
                </c:pt>
                <c:pt idx="79">
                  <c:v>2.2400000000000002</c:v>
                </c:pt>
                <c:pt idx="80">
                  <c:v>1.86</c:v>
                </c:pt>
                <c:pt idx="81">
                  <c:v>1.77</c:v>
                </c:pt>
                <c:pt idx="82">
                  <c:v>2.15</c:v>
                </c:pt>
                <c:pt idx="83">
                  <c:v>2.56</c:v>
                </c:pt>
                <c:pt idx="84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F8-EF4C-8C9F-6A015773B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5296"/>
        <c:axId val="477862336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0"/>
        <c:lblOffset val="100"/>
        <c:baseTimeUnit val="days"/>
        <c:majorUnit val="20"/>
        <c:majorTimeUnit val="days"/>
        <c:minorUnit val="10"/>
        <c:minorTimeUnit val="days"/>
      </c:dateAx>
      <c:valAx>
        <c:axId val="1684145727"/>
        <c:scaling>
          <c:orientation val="minMax"/>
          <c:max val="51.88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H CSP (ppb)</a:t>
                </a: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midCat"/>
        <c:minorUnit val="5"/>
      </c:valAx>
      <c:valAx>
        <c:axId val="477862336"/>
        <c:scaling>
          <c:orientation val="minMax"/>
          <c:max val="100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865296"/>
        <c:crosses val="max"/>
        <c:crossBetween val="between"/>
        <c:majorUnit val="25"/>
      </c:valAx>
      <c:catAx>
        <c:axId val="47786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8623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94233012540102"/>
          <c:y val="5.876068376068376E-2"/>
          <c:w val="0.67866433362496359"/>
          <c:h val="0.736707971599703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6">
                  <a:lumMod val="75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1"/>
            <c:backward val="0.1"/>
            <c:dispRSqr val="1"/>
            <c:dispEq val="0"/>
            <c:trendlineLbl>
              <c:layout>
                <c:manualLayout>
                  <c:x val="9.4460848643919432E-2"/>
                  <c:y val="0.2018456547098279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2a'!$C$4:$C$87</c:f>
              <c:numCache>
                <c:formatCode>General</c:formatCode>
                <c:ptCount val="84"/>
                <c:pt idx="0">
                  <c:v>5.61</c:v>
                </c:pt>
                <c:pt idx="1">
                  <c:v>6.28</c:v>
                </c:pt>
                <c:pt idx="2">
                  <c:v>4.57</c:v>
                </c:pt>
                <c:pt idx="3">
                  <c:v>3.19</c:v>
                </c:pt>
                <c:pt idx="4">
                  <c:v>2.0099999999999998</c:v>
                </c:pt>
                <c:pt idx="5">
                  <c:v>1.63</c:v>
                </c:pt>
                <c:pt idx="6">
                  <c:v>2.0099999999999998</c:v>
                </c:pt>
                <c:pt idx="7">
                  <c:v>2.66</c:v>
                </c:pt>
                <c:pt idx="8">
                  <c:v>2.78</c:v>
                </c:pt>
                <c:pt idx="9">
                  <c:v>1.87</c:v>
                </c:pt>
                <c:pt idx="10">
                  <c:v>1.67</c:v>
                </c:pt>
                <c:pt idx="11">
                  <c:v>1.68</c:v>
                </c:pt>
                <c:pt idx="12">
                  <c:v>1.27</c:v>
                </c:pt>
                <c:pt idx="13">
                  <c:v>1.4</c:v>
                </c:pt>
                <c:pt idx="14">
                  <c:v>2.5299999999999998</c:v>
                </c:pt>
                <c:pt idx="15">
                  <c:v>6.03</c:v>
                </c:pt>
                <c:pt idx="16">
                  <c:v>11.1</c:v>
                </c:pt>
                <c:pt idx="17">
                  <c:v>11.36</c:v>
                </c:pt>
                <c:pt idx="18">
                  <c:v>8.24</c:v>
                </c:pt>
                <c:pt idx="19">
                  <c:v>6.09</c:v>
                </c:pt>
                <c:pt idx="20">
                  <c:v>7.4</c:v>
                </c:pt>
                <c:pt idx="21">
                  <c:v>11.98</c:v>
                </c:pt>
                <c:pt idx="22">
                  <c:v>12.6</c:v>
                </c:pt>
                <c:pt idx="23">
                  <c:v>11.59</c:v>
                </c:pt>
                <c:pt idx="24">
                  <c:v>15.74</c:v>
                </c:pt>
                <c:pt idx="25">
                  <c:v>23.29</c:v>
                </c:pt>
                <c:pt idx="26">
                  <c:v>26.6</c:v>
                </c:pt>
                <c:pt idx="27">
                  <c:v>24.66</c:v>
                </c:pt>
                <c:pt idx="28">
                  <c:v>23.96</c:v>
                </c:pt>
                <c:pt idx="29">
                  <c:v>17.420000000000002</c:v>
                </c:pt>
                <c:pt idx="30">
                  <c:v>11.83</c:v>
                </c:pt>
                <c:pt idx="31">
                  <c:v>11.42</c:v>
                </c:pt>
                <c:pt idx="32">
                  <c:v>11.26</c:v>
                </c:pt>
                <c:pt idx="33">
                  <c:v>9.51</c:v>
                </c:pt>
                <c:pt idx="34">
                  <c:v>9.9499999999999993</c:v>
                </c:pt>
                <c:pt idx="35">
                  <c:v>21.12</c:v>
                </c:pt>
                <c:pt idx="36">
                  <c:v>53.09</c:v>
                </c:pt>
                <c:pt idx="37">
                  <c:v>79.33</c:v>
                </c:pt>
                <c:pt idx="38">
                  <c:v>83.05</c:v>
                </c:pt>
                <c:pt idx="39">
                  <c:v>62.19</c:v>
                </c:pt>
                <c:pt idx="40">
                  <c:v>45.59</c:v>
                </c:pt>
                <c:pt idx="41">
                  <c:v>35.840000000000003</c:v>
                </c:pt>
                <c:pt idx="42">
                  <c:v>23.72</c:v>
                </c:pt>
                <c:pt idx="43">
                  <c:v>12.1</c:v>
                </c:pt>
                <c:pt idx="44">
                  <c:v>8.5</c:v>
                </c:pt>
                <c:pt idx="45">
                  <c:v>10.56</c:v>
                </c:pt>
                <c:pt idx="46">
                  <c:v>9.4600000000000009</c:v>
                </c:pt>
                <c:pt idx="47">
                  <c:v>5.8</c:v>
                </c:pt>
                <c:pt idx="48">
                  <c:v>4.62</c:v>
                </c:pt>
                <c:pt idx="49">
                  <c:v>5.17</c:v>
                </c:pt>
                <c:pt idx="50">
                  <c:v>7.66</c:v>
                </c:pt>
                <c:pt idx="51">
                  <c:v>22.36</c:v>
                </c:pt>
                <c:pt idx="52">
                  <c:v>55.31</c:v>
                </c:pt>
                <c:pt idx="53">
                  <c:v>78.56</c:v>
                </c:pt>
                <c:pt idx="54">
                  <c:v>82.81</c:v>
                </c:pt>
                <c:pt idx="55">
                  <c:v>56.94</c:v>
                </c:pt>
                <c:pt idx="56">
                  <c:v>23.64</c:v>
                </c:pt>
                <c:pt idx="57">
                  <c:v>10.73</c:v>
                </c:pt>
                <c:pt idx="58">
                  <c:v>6.85</c:v>
                </c:pt>
                <c:pt idx="59">
                  <c:v>3.67</c:v>
                </c:pt>
                <c:pt idx="60">
                  <c:v>1.62</c:v>
                </c:pt>
                <c:pt idx="61">
                  <c:v>1.26</c:v>
                </c:pt>
                <c:pt idx="62">
                  <c:v>1.82</c:v>
                </c:pt>
                <c:pt idx="63">
                  <c:v>4.07</c:v>
                </c:pt>
                <c:pt idx="64">
                  <c:v>12.72</c:v>
                </c:pt>
                <c:pt idx="65">
                  <c:v>34.090000000000003</c:v>
                </c:pt>
                <c:pt idx="66">
                  <c:v>53.82</c:v>
                </c:pt>
                <c:pt idx="67">
                  <c:v>54.5</c:v>
                </c:pt>
                <c:pt idx="68">
                  <c:v>34.549999999999997</c:v>
                </c:pt>
                <c:pt idx="69">
                  <c:v>14.21</c:v>
                </c:pt>
                <c:pt idx="70">
                  <c:v>8.4700000000000006</c:v>
                </c:pt>
                <c:pt idx="71">
                  <c:v>6.96</c:v>
                </c:pt>
                <c:pt idx="72">
                  <c:v>4.16</c:v>
                </c:pt>
                <c:pt idx="73">
                  <c:v>2.73</c:v>
                </c:pt>
                <c:pt idx="74">
                  <c:v>2.1</c:v>
                </c:pt>
                <c:pt idx="75">
                  <c:v>1.55</c:v>
                </c:pt>
                <c:pt idx="76">
                  <c:v>1.7</c:v>
                </c:pt>
                <c:pt idx="77">
                  <c:v>2.08</c:v>
                </c:pt>
                <c:pt idx="78">
                  <c:v>2.2400000000000002</c:v>
                </c:pt>
                <c:pt idx="79">
                  <c:v>1.86</c:v>
                </c:pt>
                <c:pt idx="80">
                  <c:v>1.77</c:v>
                </c:pt>
                <c:pt idx="81">
                  <c:v>2.15</c:v>
                </c:pt>
                <c:pt idx="82">
                  <c:v>2.56</c:v>
                </c:pt>
                <c:pt idx="83">
                  <c:v>2.74</c:v>
                </c:pt>
              </c:numCache>
            </c:numRef>
          </c:xVal>
          <c:yVal>
            <c:numRef>
              <c:f>'Figure 2a'!$D$4:$D$87</c:f>
              <c:numCache>
                <c:formatCode>General</c:formatCode>
                <c:ptCount val="84"/>
                <c:pt idx="3">
                  <c:v>1.1859999999999999</c:v>
                </c:pt>
                <c:pt idx="6">
                  <c:v>2.4975000000000001</c:v>
                </c:pt>
                <c:pt idx="9">
                  <c:v>1.1859999999999999</c:v>
                </c:pt>
                <c:pt idx="10">
                  <c:v>4.8062500000000004</c:v>
                </c:pt>
                <c:pt idx="11">
                  <c:v>9.9250000000000007</c:v>
                </c:pt>
                <c:pt idx="12">
                  <c:v>7.8650000000000002</c:v>
                </c:pt>
                <c:pt idx="14">
                  <c:v>2.4975000000000001</c:v>
                </c:pt>
                <c:pt idx="15">
                  <c:v>2.6212499999999999</c:v>
                </c:pt>
                <c:pt idx="16">
                  <c:v>2.2475000000000001</c:v>
                </c:pt>
                <c:pt idx="17">
                  <c:v>1.2485000000000002</c:v>
                </c:pt>
                <c:pt idx="18">
                  <c:v>1.1859999999999999</c:v>
                </c:pt>
                <c:pt idx="19">
                  <c:v>2.4350000000000001</c:v>
                </c:pt>
                <c:pt idx="20">
                  <c:v>1.2485000000000002</c:v>
                </c:pt>
                <c:pt idx="21">
                  <c:v>1.1859999999999999</c:v>
                </c:pt>
                <c:pt idx="22">
                  <c:v>2.5587500000000003</c:v>
                </c:pt>
                <c:pt idx="23">
                  <c:v>2.2475000000000001</c:v>
                </c:pt>
                <c:pt idx="24">
                  <c:v>2.4350000000000001</c:v>
                </c:pt>
                <c:pt idx="25">
                  <c:v>2.4975000000000001</c:v>
                </c:pt>
                <c:pt idx="26">
                  <c:v>2.5587500000000003</c:v>
                </c:pt>
                <c:pt idx="27">
                  <c:v>2.9962499999999999</c:v>
                </c:pt>
                <c:pt idx="28">
                  <c:v>1.2485000000000002</c:v>
                </c:pt>
                <c:pt idx="29">
                  <c:v>4.9937500000000004</c:v>
                </c:pt>
                <c:pt idx="30">
                  <c:v>2.6212499999999999</c:v>
                </c:pt>
                <c:pt idx="31">
                  <c:v>1.37375</c:v>
                </c:pt>
                <c:pt idx="33">
                  <c:v>1.2485000000000002</c:v>
                </c:pt>
                <c:pt idx="35">
                  <c:v>4.9312500000000004</c:v>
                </c:pt>
                <c:pt idx="37">
                  <c:v>14.362500000000001</c:v>
                </c:pt>
                <c:pt idx="38">
                  <c:v>40.199999999999996</c:v>
                </c:pt>
                <c:pt idx="39">
                  <c:v>45.1875</c:v>
                </c:pt>
                <c:pt idx="40">
                  <c:v>12.925000000000001</c:v>
                </c:pt>
                <c:pt idx="41">
                  <c:v>22.287500000000001</c:v>
                </c:pt>
                <c:pt idx="43">
                  <c:v>1.2485000000000002</c:v>
                </c:pt>
                <c:pt idx="46">
                  <c:v>4.8687500000000004</c:v>
                </c:pt>
                <c:pt idx="48">
                  <c:v>12.925000000000001</c:v>
                </c:pt>
                <c:pt idx="49">
                  <c:v>7.36625</c:v>
                </c:pt>
                <c:pt idx="50">
                  <c:v>3.1212499999999999</c:v>
                </c:pt>
                <c:pt idx="51">
                  <c:v>11.23625</c:v>
                </c:pt>
                <c:pt idx="52">
                  <c:v>14.3</c:v>
                </c:pt>
                <c:pt idx="53">
                  <c:v>30.962499999999999</c:v>
                </c:pt>
                <c:pt idx="54">
                  <c:v>40.949999999999996</c:v>
                </c:pt>
                <c:pt idx="55">
                  <c:v>32.212499999999999</c:v>
                </c:pt>
                <c:pt idx="56">
                  <c:v>10.98625</c:v>
                </c:pt>
                <c:pt idx="58">
                  <c:v>12.925000000000001</c:v>
                </c:pt>
                <c:pt idx="59">
                  <c:v>14.8</c:v>
                </c:pt>
                <c:pt idx="60">
                  <c:v>17.912500000000001</c:v>
                </c:pt>
                <c:pt idx="62">
                  <c:v>4.8062500000000004</c:v>
                </c:pt>
                <c:pt idx="64">
                  <c:v>6.18</c:v>
                </c:pt>
                <c:pt idx="65">
                  <c:v>20.975000000000001</c:v>
                </c:pt>
                <c:pt idx="66">
                  <c:v>29.087499999999999</c:v>
                </c:pt>
                <c:pt idx="67">
                  <c:v>31.087499999999999</c:v>
                </c:pt>
                <c:pt idx="68">
                  <c:v>21.037500000000001</c:v>
                </c:pt>
                <c:pt idx="71">
                  <c:v>4.8687500000000004</c:v>
                </c:pt>
                <c:pt idx="73">
                  <c:v>2.9962499999999999</c:v>
                </c:pt>
                <c:pt idx="74">
                  <c:v>2.5587500000000003</c:v>
                </c:pt>
                <c:pt idx="75">
                  <c:v>2.1737500000000001</c:v>
                </c:pt>
                <c:pt idx="76">
                  <c:v>2.4975000000000001</c:v>
                </c:pt>
                <c:pt idx="77">
                  <c:v>2.3725000000000001</c:v>
                </c:pt>
                <c:pt idx="78">
                  <c:v>1.1888749999999999</c:v>
                </c:pt>
                <c:pt idx="79">
                  <c:v>1.1859999999999999</c:v>
                </c:pt>
                <c:pt idx="81">
                  <c:v>1.2485000000000002</c:v>
                </c:pt>
                <c:pt idx="82">
                  <c:v>2.4975000000000001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C9-BC45-8893-BDC0D6C8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93232"/>
        <c:axId val="151522416"/>
      </c:scatterChart>
      <c:valAx>
        <c:axId val="15109323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0" dirty="0">
                    <a:solidFill>
                      <a:schemeClr val="tx1"/>
                    </a:solidFill>
                  </a:rPr>
                  <a:t>DIRSeq</a:t>
                </a:r>
                <a:r>
                  <a:rPr lang="en-US" sz="1400" i="0" baseline="0" dirty="0">
                    <a:solidFill>
                      <a:schemeClr val="tx1"/>
                    </a:solidFill>
                  </a:rPr>
                  <a:t> (%)</a:t>
                </a:r>
                <a:r>
                  <a:rPr lang="en-US" sz="1400" dirty="0">
                    <a:solidFill>
                      <a:schemeClr val="tx1"/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22416"/>
        <c:crossesAt val="-5"/>
        <c:crossBetween val="midCat"/>
        <c:majorUnit val="20"/>
        <c:minorUnit val="5"/>
      </c:valAx>
      <c:valAx>
        <c:axId val="151522416"/>
        <c:scaling>
          <c:orientation val="minMax"/>
          <c:max val="51.88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H CSP (ppb)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93232"/>
        <c:crosses val="autoZero"/>
        <c:crossBetween val="midCat"/>
        <c:min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758157347064"/>
          <c:y val="7.1325459317585299E-2"/>
          <c:w val="0.74657674735102553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</c:v>
          </c:tx>
          <c:spPr>
            <a:solidFill>
              <a:srgbClr val="00FDFF"/>
            </a:solidFill>
            <a:ln>
              <a:solidFill>
                <a:srgbClr val="00FDFF"/>
              </a:solidFill>
            </a:ln>
            <a:effectLst/>
          </c:spPr>
          <c:invertIfNegative val="0"/>
          <c:cat>
            <c:numRef>
              <c:f>'Figure 2b'!$B$3:$B$83</c:f>
              <c:numCache>
                <c:formatCode>General</c:formatCode>
                <c:ptCount val="81"/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53</c:v>
                </c:pt>
                <c:pt idx="45">
                  <c:v>54</c:v>
                </c:pt>
                <c:pt idx="46">
                  <c:v>55</c:v>
                </c:pt>
                <c:pt idx="47">
                  <c:v>56</c:v>
                </c:pt>
                <c:pt idx="48">
                  <c:v>57</c:v>
                </c:pt>
                <c:pt idx="49">
                  <c:v>58</c:v>
                </c:pt>
                <c:pt idx="50">
                  <c:v>59</c:v>
                </c:pt>
                <c:pt idx="51">
                  <c:v>60</c:v>
                </c:pt>
                <c:pt idx="52">
                  <c:v>61</c:v>
                </c:pt>
                <c:pt idx="53">
                  <c:v>62</c:v>
                </c:pt>
                <c:pt idx="54">
                  <c:v>63</c:v>
                </c:pt>
                <c:pt idx="55">
                  <c:v>64</c:v>
                </c:pt>
                <c:pt idx="56">
                  <c:v>65</c:v>
                </c:pt>
                <c:pt idx="57">
                  <c:v>66</c:v>
                </c:pt>
                <c:pt idx="58">
                  <c:v>67</c:v>
                </c:pt>
                <c:pt idx="59">
                  <c:v>68</c:v>
                </c:pt>
                <c:pt idx="60">
                  <c:v>69</c:v>
                </c:pt>
                <c:pt idx="61">
                  <c:v>70</c:v>
                </c:pt>
                <c:pt idx="62">
                  <c:v>71</c:v>
                </c:pt>
                <c:pt idx="63">
                  <c:v>72</c:v>
                </c:pt>
                <c:pt idx="64">
                  <c:v>73</c:v>
                </c:pt>
                <c:pt idx="65">
                  <c:v>74</c:v>
                </c:pt>
                <c:pt idx="66">
                  <c:v>75</c:v>
                </c:pt>
                <c:pt idx="67">
                  <c:v>76</c:v>
                </c:pt>
                <c:pt idx="68">
                  <c:v>77</c:v>
                </c:pt>
                <c:pt idx="69">
                  <c:v>78</c:v>
                </c:pt>
                <c:pt idx="70">
                  <c:v>79</c:v>
                </c:pt>
                <c:pt idx="71">
                  <c:v>80</c:v>
                </c:pt>
                <c:pt idx="72">
                  <c:v>81</c:v>
                </c:pt>
                <c:pt idx="73">
                  <c:v>82</c:v>
                </c:pt>
              </c:numCache>
            </c:numRef>
          </c:cat>
          <c:val>
            <c:numRef>
              <c:f>'Figure 2b'!$E$3:$E$132</c:f>
              <c:numCache>
                <c:formatCode>General</c:formatCode>
                <c:ptCount val="130"/>
                <c:pt idx="40">
                  <c:v>22.833478515107526</c:v>
                </c:pt>
                <c:pt idx="41">
                  <c:v>22.833478515107526</c:v>
                </c:pt>
                <c:pt idx="54">
                  <c:v>22.833478515107526</c:v>
                </c:pt>
                <c:pt idx="55">
                  <c:v>22.833478515107526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1-D043-BA1F-744B30585B96}"/>
            </c:ext>
          </c:extLst>
        </c:ser>
        <c:ser>
          <c:idx val="1"/>
          <c:order val="2"/>
          <c:tx>
            <c:v>CSP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2b'!$B$3:$B$83</c:f>
              <c:numCache>
                <c:formatCode>General</c:formatCode>
                <c:ptCount val="81"/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53</c:v>
                </c:pt>
                <c:pt idx="45">
                  <c:v>54</c:v>
                </c:pt>
                <c:pt idx="46">
                  <c:v>55</c:v>
                </c:pt>
                <c:pt idx="47">
                  <c:v>56</c:v>
                </c:pt>
                <c:pt idx="48">
                  <c:v>57</c:v>
                </c:pt>
                <c:pt idx="49">
                  <c:v>58</c:v>
                </c:pt>
                <c:pt idx="50">
                  <c:v>59</c:v>
                </c:pt>
                <c:pt idx="51">
                  <c:v>60</c:v>
                </c:pt>
                <c:pt idx="52">
                  <c:v>61</c:v>
                </c:pt>
                <c:pt idx="53">
                  <c:v>62</c:v>
                </c:pt>
                <c:pt idx="54">
                  <c:v>63</c:v>
                </c:pt>
                <c:pt idx="55">
                  <c:v>64</c:v>
                </c:pt>
                <c:pt idx="56">
                  <c:v>65</c:v>
                </c:pt>
                <c:pt idx="57">
                  <c:v>66</c:v>
                </c:pt>
                <c:pt idx="58">
                  <c:v>67</c:v>
                </c:pt>
                <c:pt idx="59">
                  <c:v>68</c:v>
                </c:pt>
                <c:pt idx="60">
                  <c:v>69</c:v>
                </c:pt>
                <c:pt idx="61">
                  <c:v>70</c:v>
                </c:pt>
                <c:pt idx="62">
                  <c:v>71</c:v>
                </c:pt>
                <c:pt idx="63">
                  <c:v>72</c:v>
                </c:pt>
                <c:pt idx="64">
                  <c:v>73</c:v>
                </c:pt>
                <c:pt idx="65">
                  <c:v>74</c:v>
                </c:pt>
                <c:pt idx="66">
                  <c:v>75</c:v>
                </c:pt>
                <c:pt idx="67">
                  <c:v>76</c:v>
                </c:pt>
                <c:pt idx="68">
                  <c:v>77</c:v>
                </c:pt>
                <c:pt idx="69">
                  <c:v>78</c:v>
                </c:pt>
                <c:pt idx="70">
                  <c:v>79</c:v>
                </c:pt>
                <c:pt idx="71">
                  <c:v>80</c:v>
                </c:pt>
                <c:pt idx="72">
                  <c:v>81</c:v>
                </c:pt>
                <c:pt idx="73">
                  <c:v>82</c:v>
                </c:pt>
              </c:numCache>
            </c:numRef>
          </c:cat>
          <c:val>
            <c:numRef>
              <c:f>'Figure 2b'!$D$3:$D$83</c:f>
              <c:numCache>
                <c:formatCode>0</c:formatCode>
                <c:ptCount val="81"/>
                <c:pt idx="9" formatCode="General">
                  <c:v>1.5688958507772872</c:v>
                </c:pt>
                <c:pt idx="12" formatCode="General">
                  <c:v>0.67586736483343501</c:v>
                </c:pt>
                <c:pt idx="13" formatCode="General">
                  <c:v>3.896923374877713</c:v>
                </c:pt>
                <c:pt idx="14" formatCode="General">
                  <c:v>2.3060121762647499</c:v>
                </c:pt>
                <c:pt idx="16" formatCode="General">
                  <c:v>2.9398293037739625</c:v>
                </c:pt>
                <c:pt idx="17" formatCode="General">
                  <c:v>2.2496163545060872</c:v>
                </c:pt>
                <c:pt idx="18" formatCode="General">
                  <c:v>1.7500729885443624</c:v>
                </c:pt>
                <c:pt idx="19" formatCode="General">
                  <c:v>0.67291294374346999</c:v>
                </c:pt>
                <c:pt idx="21" formatCode="General">
                  <c:v>0.67247525173014</c:v>
                </c:pt>
                <c:pt idx="22" formatCode="General">
                  <c:v>1.5636982581190124</c:v>
                </c:pt>
                <c:pt idx="23" formatCode="General">
                  <c:v>1.6533214152878626</c:v>
                </c:pt>
                <c:pt idx="24" formatCode="General">
                  <c:v>1.6233585998280251</c:v>
                </c:pt>
                <c:pt idx="25" formatCode="General">
                  <c:v>0.70463822601821879</c:v>
                </c:pt>
                <c:pt idx="26" formatCode="General">
                  <c:v>1.6029769821663877</c:v>
                </c:pt>
                <c:pt idx="29" formatCode="General">
                  <c:v>1.6269495918786998</c:v>
                </c:pt>
                <c:pt idx="30" formatCode="General">
                  <c:v>1.5898933686554375</c:v>
                </c:pt>
                <c:pt idx="31" formatCode="General">
                  <c:v>2.2806777980299127</c:v>
                </c:pt>
                <c:pt idx="32" formatCode="General">
                  <c:v>3.8643447866903124</c:v>
                </c:pt>
                <c:pt idx="33" formatCode="General">
                  <c:v>1.6202169105916875</c:v>
                </c:pt>
                <c:pt idx="34" formatCode="General">
                  <c:v>0.73620799392811009</c:v>
                </c:pt>
                <c:pt idx="35" formatCode="General">
                  <c:v>2.9773911246042619</c:v>
                </c:pt>
                <c:pt idx="36" formatCode="General">
                  <c:v>1.6002021766494128</c:v>
                </c:pt>
                <c:pt idx="37" formatCode="General">
                  <c:v>1.6304884232854875</c:v>
                </c:pt>
                <c:pt idx="38" formatCode="General">
                  <c:v>8.1127470747958998</c:v>
                </c:pt>
                <c:pt idx="39" formatCode="General">
                  <c:v>6.8032567240933135</c:v>
                </c:pt>
                <c:pt idx="40" formatCode="General">
                  <c:v>14.207803544993748</c:v>
                </c:pt>
                <c:pt idx="41" formatCode="General">
                  <c:v>19.427858265361873</c:v>
                </c:pt>
                <c:pt idx="42" formatCode="General">
                  <c:v>5.8863713217756493</c:v>
                </c:pt>
                <c:pt idx="43" formatCode="General">
                  <c:v>5.8987225752176755</c:v>
                </c:pt>
                <c:pt idx="44" formatCode="General">
                  <c:v>5.9151378728903747</c:v>
                </c:pt>
                <c:pt idx="45" formatCode="General">
                  <c:v>5.9177768672199251</c:v>
                </c:pt>
                <c:pt idx="47" formatCode="General">
                  <c:v>2.2743661842002747</c:v>
                </c:pt>
                <c:pt idx="49" formatCode="General">
                  <c:v>6.7456726298395759</c:v>
                </c:pt>
                <c:pt idx="50" formatCode="General">
                  <c:v>3.8711082541920749</c:v>
                </c:pt>
                <c:pt idx="51" formatCode="General">
                  <c:v>2.2980633892313627</c:v>
                </c:pt>
                <c:pt idx="52" formatCode="General">
                  <c:v>0.66737623359952369</c:v>
                </c:pt>
                <c:pt idx="53" formatCode="General">
                  <c:v>6.7908845611568509</c:v>
                </c:pt>
                <c:pt idx="54" formatCode="General">
                  <c:v>17.830549289215377</c:v>
                </c:pt>
                <c:pt idx="55" formatCode="General">
                  <c:v>19.437056306727126</c:v>
                </c:pt>
                <c:pt idx="56" formatCode="General">
                  <c:v>9.0196833652002493</c:v>
                </c:pt>
                <c:pt idx="57" formatCode="General">
                  <c:v>9.0280562857466755</c:v>
                </c:pt>
                <c:pt idx="58" formatCode="General">
                  <c:v>3.8301691856021876</c:v>
                </c:pt>
                <c:pt idx="59" formatCode="General">
                  <c:v>2.2751413810880252</c:v>
                </c:pt>
                <c:pt idx="60" formatCode="General">
                  <c:v>5.8496460943414004</c:v>
                </c:pt>
                <c:pt idx="62" formatCode="General">
                  <c:v>4.4523561230823248</c:v>
                </c:pt>
                <c:pt idx="63" formatCode="General">
                  <c:v>5.211405113428663</c:v>
                </c:pt>
                <c:pt idx="66" formatCode="General">
                  <c:v>2.2335093587841</c:v>
                </c:pt>
                <c:pt idx="67" formatCode="General">
                  <c:v>7.422672751455087</c:v>
                </c:pt>
                <c:pt idx="68" formatCode="General">
                  <c:v>9.0548524814191129</c:v>
                </c:pt>
                <c:pt idx="70" formatCode="General">
                  <c:v>5.2093776212849257</c:v>
                </c:pt>
                <c:pt idx="71" formatCode="General">
                  <c:v>2.9340233168715373</c:v>
                </c:pt>
                <c:pt idx="73" formatCode="General">
                  <c:v>2.2823715676056251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D1-D043-BA1F-744B3058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83017375"/>
        <c:axId val="1684145727"/>
      </c:barChart>
      <c:lineChart>
        <c:grouping val="standard"/>
        <c:varyColors val="0"/>
        <c:ser>
          <c:idx val="0"/>
          <c:order val="1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2b'!$B$3:$B$83</c:f>
              <c:numCache>
                <c:formatCode>General</c:formatCode>
                <c:ptCount val="81"/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53</c:v>
                </c:pt>
                <c:pt idx="45">
                  <c:v>54</c:v>
                </c:pt>
                <c:pt idx="46">
                  <c:v>55</c:v>
                </c:pt>
                <c:pt idx="47">
                  <c:v>56</c:v>
                </c:pt>
                <c:pt idx="48">
                  <c:v>57</c:v>
                </c:pt>
                <c:pt idx="49">
                  <c:v>58</c:v>
                </c:pt>
                <c:pt idx="50">
                  <c:v>59</c:v>
                </c:pt>
                <c:pt idx="51">
                  <c:v>60</c:v>
                </c:pt>
                <c:pt idx="52">
                  <c:v>61</c:v>
                </c:pt>
                <c:pt idx="53">
                  <c:v>62</c:v>
                </c:pt>
                <c:pt idx="54">
                  <c:v>63</c:v>
                </c:pt>
                <c:pt idx="55">
                  <c:v>64</c:v>
                </c:pt>
                <c:pt idx="56">
                  <c:v>65</c:v>
                </c:pt>
                <c:pt idx="57">
                  <c:v>66</c:v>
                </c:pt>
                <c:pt idx="58">
                  <c:v>67</c:v>
                </c:pt>
                <c:pt idx="59">
                  <c:v>68</c:v>
                </c:pt>
                <c:pt idx="60">
                  <c:v>69</c:v>
                </c:pt>
                <c:pt idx="61">
                  <c:v>70</c:v>
                </c:pt>
                <c:pt idx="62">
                  <c:v>71</c:v>
                </c:pt>
                <c:pt idx="63">
                  <c:v>72</c:v>
                </c:pt>
                <c:pt idx="64">
                  <c:v>73</c:v>
                </c:pt>
                <c:pt idx="65">
                  <c:v>74</c:v>
                </c:pt>
                <c:pt idx="66">
                  <c:v>75</c:v>
                </c:pt>
                <c:pt idx="67">
                  <c:v>76</c:v>
                </c:pt>
                <c:pt idx="68">
                  <c:v>77</c:v>
                </c:pt>
                <c:pt idx="69">
                  <c:v>78</c:v>
                </c:pt>
                <c:pt idx="70">
                  <c:v>79</c:v>
                </c:pt>
                <c:pt idx="71">
                  <c:v>80</c:v>
                </c:pt>
                <c:pt idx="72">
                  <c:v>81</c:v>
                </c:pt>
                <c:pt idx="73">
                  <c:v>82</c:v>
                </c:pt>
              </c:numCache>
            </c:numRef>
          </c:cat>
          <c:val>
            <c:numRef>
              <c:f>'Figure 2b'!$C$3:$C$83</c:f>
              <c:numCache>
                <c:formatCode>General</c:formatCode>
                <c:ptCount val="81"/>
                <c:pt idx="1">
                  <c:v>0.61</c:v>
                </c:pt>
                <c:pt idx="2">
                  <c:v>0.42</c:v>
                </c:pt>
                <c:pt idx="3">
                  <c:v>0.38</c:v>
                </c:pt>
                <c:pt idx="4">
                  <c:v>0.37</c:v>
                </c:pt>
                <c:pt idx="5">
                  <c:v>0.39</c:v>
                </c:pt>
                <c:pt idx="6">
                  <c:v>0.71</c:v>
                </c:pt>
                <c:pt idx="7">
                  <c:v>1.85</c:v>
                </c:pt>
                <c:pt idx="8">
                  <c:v>3.69</c:v>
                </c:pt>
                <c:pt idx="9">
                  <c:v>6.72</c:v>
                </c:pt>
                <c:pt idx="10">
                  <c:v>12.59</c:v>
                </c:pt>
                <c:pt idx="11">
                  <c:v>12.35</c:v>
                </c:pt>
                <c:pt idx="12">
                  <c:v>6.39</c:v>
                </c:pt>
                <c:pt idx="13">
                  <c:v>3.03</c:v>
                </c:pt>
                <c:pt idx="14">
                  <c:v>1.33</c:v>
                </c:pt>
                <c:pt idx="15">
                  <c:v>0.99</c:v>
                </c:pt>
                <c:pt idx="16">
                  <c:v>1.1299999999999999</c:v>
                </c:pt>
                <c:pt idx="17">
                  <c:v>1.4</c:v>
                </c:pt>
                <c:pt idx="18">
                  <c:v>1.52</c:v>
                </c:pt>
                <c:pt idx="19">
                  <c:v>1.8</c:v>
                </c:pt>
                <c:pt idx="20">
                  <c:v>1.8</c:v>
                </c:pt>
                <c:pt idx="21">
                  <c:v>1.74</c:v>
                </c:pt>
                <c:pt idx="22">
                  <c:v>2.5499999999999998</c:v>
                </c:pt>
                <c:pt idx="23">
                  <c:v>5.04</c:v>
                </c:pt>
                <c:pt idx="24">
                  <c:v>5.73</c:v>
                </c:pt>
                <c:pt idx="25">
                  <c:v>4.4800000000000004</c:v>
                </c:pt>
                <c:pt idx="26">
                  <c:v>3.67</c:v>
                </c:pt>
                <c:pt idx="27">
                  <c:v>2.54</c:v>
                </c:pt>
                <c:pt idx="28">
                  <c:v>1.56</c:v>
                </c:pt>
                <c:pt idx="29">
                  <c:v>1.1599999999999999</c:v>
                </c:pt>
                <c:pt idx="30">
                  <c:v>0.96</c:v>
                </c:pt>
                <c:pt idx="31">
                  <c:v>0.81</c:v>
                </c:pt>
                <c:pt idx="32">
                  <c:v>1.04</c:v>
                </c:pt>
                <c:pt idx="33">
                  <c:v>1.84</c:v>
                </c:pt>
                <c:pt idx="34">
                  <c:v>4.22</c:v>
                </c:pt>
                <c:pt idx="35">
                  <c:v>11.01</c:v>
                </c:pt>
                <c:pt idx="36">
                  <c:v>27.1</c:v>
                </c:pt>
                <c:pt idx="37">
                  <c:v>54.49</c:v>
                </c:pt>
                <c:pt idx="38">
                  <c:v>77.430000000000007</c:v>
                </c:pt>
                <c:pt idx="39">
                  <c:v>90.79</c:v>
                </c:pt>
                <c:pt idx="40">
                  <c:v>90.78</c:v>
                </c:pt>
                <c:pt idx="41">
                  <c:v>69.34</c:v>
                </c:pt>
                <c:pt idx="42">
                  <c:v>47.09</c:v>
                </c:pt>
                <c:pt idx="43">
                  <c:v>32.43</c:v>
                </c:pt>
                <c:pt idx="44">
                  <c:v>17.399999999999999</c:v>
                </c:pt>
                <c:pt idx="45">
                  <c:v>7.08</c:v>
                </c:pt>
                <c:pt idx="46">
                  <c:v>4</c:v>
                </c:pt>
                <c:pt idx="47">
                  <c:v>3.13</c:v>
                </c:pt>
                <c:pt idx="48">
                  <c:v>2.2599999999999998</c:v>
                </c:pt>
                <c:pt idx="49">
                  <c:v>1.89</c:v>
                </c:pt>
                <c:pt idx="50">
                  <c:v>2.14</c:v>
                </c:pt>
                <c:pt idx="51">
                  <c:v>2.84</c:v>
                </c:pt>
                <c:pt idx="52">
                  <c:v>4.33</c:v>
                </c:pt>
                <c:pt idx="53">
                  <c:v>12.92</c:v>
                </c:pt>
                <c:pt idx="54">
                  <c:v>40.22</c:v>
                </c:pt>
                <c:pt idx="55">
                  <c:v>74.23</c:v>
                </c:pt>
                <c:pt idx="56">
                  <c:v>88.34</c:v>
                </c:pt>
                <c:pt idx="57">
                  <c:v>78.8</c:v>
                </c:pt>
                <c:pt idx="58">
                  <c:v>46.95</c:v>
                </c:pt>
                <c:pt idx="59">
                  <c:v>17.16</c:v>
                </c:pt>
                <c:pt idx="60">
                  <c:v>5.64</c:v>
                </c:pt>
                <c:pt idx="61">
                  <c:v>1.54</c:v>
                </c:pt>
                <c:pt idx="62">
                  <c:v>0.67</c:v>
                </c:pt>
                <c:pt idx="63">
                  <c:v>0.5</c:v>
                </c:pt>
                <c:pt idx="64">
                  <c:v>0.63</c:v>
                </c:pt>
                <c:pt idx="65">
                  <c:v>1.0900000000000001</c:v>
                </c:pt>
                <c:pt idx="66">
                  <c:v>1.88</c:v>
                </c:pt>
                <c:pt idx="67">
                  <c:v>2.44</c:v>
                </c:pt>
                <c:pt idx="68">
                  <c:v>2.4500000000000002</c:v>
                </c:pt>
                <c:pt idx="69">
                  <c:v>1.37</c:v>
                </c:pt>
                <c:pt idx="70">
                  <c:v>0.71</c:v>
                </c:pt>
                <c:pt idx="71">
                  <c:v>0.44</c:v>
                </c:pt>
                <c:pt idx="72">
                  <c:v>0.35</c:v>
                </c:pt>
                <c:pt idx="73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1-D043-BA1F-744B3058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5296"/>
        <c:axId val="477862336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0"/>
        <c:lblOffset val="100"/>
        <c:baseTimeUnit val="days"/>
        <c:majorUnit val="20"/>
        <c:majorTimeUnit val="days"/>
        <c:minorUnit val="10"/>
        <c:minorTimeUnit val="days"/>
      </c:dateAx>
      <c:valAx>
        <c:axId val="1684145727"/>
        <c:scaling>
          <c:orientation val="minMax"/>
          <c:max val="22.8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H CSP (ppb)</a:t>
                </a: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midCat"/>
        <c:majorUnit val="5"/>
        <c:minorUnit val="1"/>
      </c:valAx>
      <c:valAx>
        <c:axId val="477862336"/>
        <c:scaling>
          <c:orientation val="minMax"/>
          <c:max val="100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865296"/>
        <c:crosses val="max"/>
        <c:crossBetween val="between"/>
        <c:majorUnit val="25"/>
      </c:valAx>
      <c:catAx>
        <c:axId val="47786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8623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94233012540102"/>
          <c:y val="5.876068376068376E-2"/>
          <c:w val="0.67866433362496359"/>
          <c:h val="0.736707971599703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6">
                  <a:lumMod val="75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1"/>
            <c:backward val="0.1"/>
            <c:dispRSqr val="1"/>
            <c:dispEq val="0"/>
            <c:trendlineLbl>
              <c:layout>
                <c:manualLayout>
                  <c:x val="4.90139253426655E-2"/>
                  <c:y val="0.26411052785068534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2b'!$C$4:$C$76</c:f>
              <c:numCache>
                <c:formatCode>General</c:formatCode>
                <c:ptCount val="73"/>
                <c:pt idx="0">
                  <c:v>0.61</c:v>
                </c:pt>
                <c:pt idx="1">
                  <c:v>0.42</c:v>
                </c:pt>
                <c:pt idx="2">
                  <c:v>0.38</c:v>
                </c:pt>
                <c:pt idx="3">
                  <c:v>0.37</c:v>
                </c:pt>
                <c:pt idx="4">
                  <c:v>0.39</c:v>
                </c:pt>
                <c:pt idx="5">
                  <c:v>0.71</c:v>
                </c:pt>
                <c:pt idx="6">
                  <c:v>1.85</c:v>
                </c:pt>
                <c:pt idx="7">
                  <c:v>3.69</c:v>
                </c:pt>
                <c:pt idx="8">
                  <c:v>6.72</c:v>
                </c:pt>
                <c:pt idx="9">
                  <c:v>12.59</c:v>
                </c:pt>
                <c:pt idx="10">
                  <c:v>12.35</c:v>
                </c:pt>
                <c:pt idx="11">
                  <c:v>6.39</c:v>
                </c:pt>
                <c:pt idx="12">
                  <c:v>3.03</c:v>
                </c:pt>
                <c:pt idx="13">
                  <c:v>1.33</c:v>
                </c:pt>
                <c:pt idx="14">
                  <c:v>0.99</c:v>
                </c:pt>
                <c:pt idx="15">
                  <c:v>1.1299999999999999</c:v>
                </c:pt>
                <c:pt idx="16">
                  <c:v>1.4</c:v>
                </c:pt>
                <c:pt idx="17">
                  <c:v>1.52</c:v>
                </c:pt>
                <c:pt idx="18">
                  <c:v>1.8</c:v>
                </c:pt>
                <c:pt idx="19">
                  <c:v>1.8</c:v>
                </c:pt>
                <c:pt idx="20">
                  <c:v>1.74</c:v>
                </c:pt>
                <c:pt idx="21">
                  <c:v>2.5499999999999998</c:v>
                </c:pt>
                <c:pt idx="22">
                  <c:v>5.04</c:v>
                </c:pt>
                <c:pt idx="23">
                  <c:v>5.73</c:v>
                </c:pt>
                <c:pt idx="24">
                  <c:v>4.4800000000000004</c:v>
                </c:pt>
                <c:pt idx="25">
                  <c:v>3.67</c:v>
                </c:pt>
                <c:pt idx="26">
                  <c:v>2.54</c:v>
                </c:pt>
                <c:pt idx="27">
                  <c:v>1.56</c:v>
                </c:pt>
                <c:pt idx="28">
                  <c:v>1.1599999999999999</c:v>
                </c:pt>
                <c:pt idx="29">
                  <c:v>0.96</c:v>
                </c:pt>
                <c:pt idx="30">
                  <c:v>0.81</c:v>
                </c:pt>
                <c:pt idx="31">
                  <c:v>1.04</c:v>
                </c:pt>
                <c:pt idx="32">
                  <c:v>1.84</c:v>
                </c:pt>
                <c:pt idx="33">
                  <c:v>4.22</c:v>
                </c:pt>
                <c:pt idx="34">
                  <c:v>11.01</c:v>
                </c:pt>
                <c:pt idx="35">
                  <c:v>27.1</c:v>
                </c:pt>
                <c:pt idx="36">
                  <c:v>54.49</c:v>
                </c:pt>
                <c:pt idx="37">
                  <c:v>77.430000000000007</c:v>
                </c:pt>
                <c:pt idx="38">
                  <c:v>90.79</c:v>
                </c:pt>
                <c:pt idx="39">
                  <c:v>90.78</c:v>
                </c:pt>
                <c:pt idx="40">
                  <c:v>69.34</c:v>
                </c:pt>
                <c:pt idx="41">
                  <c:v>47.09</c:v>
                </c:pt>
                <c:pt idx="42">
                  <c:v>32.43</c:v>
                </c:pt>
                <c:pt idx="43">
                  <c:v>17.399999999999999</c:v>
                </c:pt>
                <c:pt idx="44">
                  <c:v>7.08</c:v>
                </c:pt>
                <c:pt idx="45">
                  <c:v>4</c:v>
                </c:pt>
                <c:pt idx="46">
                  <c:v>3.13</c:v>
                </c:pt>
                <c:pt idx="47">
                  <c:v>2.2599999999999998</c:v>
                </c:pt>
                <c:pt idx="48">
                  <c:v>1.89</c:v>
                </c:pt>
                <c:pt idx="49">
                  <c:v>2.14</c:v>
                </c:pt>
                <c:pt idx="50">
                  <c:v>2.84</c:v>
                </c:pt>
                <c:pt idx="51">
                  <c:v>4.33</c:v>
                </c:pt>
                <c:pt idx="52">
                  <c:v>12.92</c:v>
                </c:pt>
                <c:pt idx="53">
                  <c:v>40.22</c:v>
                </c:pt>
                <c:pt idx="54">
                  <c:v>74.23</c:v>
                </c:pt>
                <c:pt idx="55">
                  <c:v>88.34</c:v>
                </c:pt>
                <c:pt idx="56">
                  <c:v>78.8</c:v>
                </c:pt>
                <c:pt idx="57">
                  <c:v>46.95</c:v>
                </c:pt>
                <c:pt idx="58">
                  <c:v>17.16</c:v>
                </c:pt>
                <c:pt idx="59">
                  <c:v>5.64</c:v>
                </c:pt>
                <c:pt idx="60">
                  <c:v>1.54</c:v>
                </c:pt>
                <c:pt idx="61">
                  <c:v>0.67</c:v>
                </c:pt>
                <c:pt idx="62">
                  <c:v>0.5</c:v>
                </c:pt>
                <c:pt idx="63">
                  <c:v>0.63</c:v>
                </c:pt>
                <c:pt idx="64">
                  <c:v>1.0900000000000001</c:v>
                </c:pt>
                <c:pt idx="65">
                  <c:v>1.88</c:v>
                </c:pt>
                <c:pt idx="66">
                  <c:v>2.44</c:v>
                </c:pt>
                <c:pt idx="67">
                  <c:v>2.4500000000000002</c:v>
                </c:pt>
                <c:pt idx="68">
                  <c:v>1.37</c:v>
                </c:pt>
                <c:pt idx="69">
                  <c:v>0.71</c:v>
                </c:pt>
                <c:pt idx="70">
                  <c:v>0.44</c:v>
                </c:pt>
                <c:pt idx="71">
                  <c:v>0.35</c:v>
                </c:pt>
                <c:pt idx="72">
                  <c:v>0.46</c:v>
                </c:pt>
              </c:numCache>
            </c:numRef>
          </c:xVal>
          <c:yVal>
            <c:numRef>
              <c:f>'Figure 2b'!$D$4:$D$76</c:f>
              <c:numCache>
                <c:formatCode>0</c:formatCode>
                <c:ptCount val="73"/>
                <c:pt idx="8" formatCode="General">
                  <c:v>1.5688958507772872</c:v>
                </c:pt>
                <c:pt idx="11" formatCode="General">
                  <c:v>0.67586736483343501</c:v>
                </c:pt>
                <c:pt idx="12" formatCode="General">
                  <c:v>3.896923374877713</c:v>
                </c:pt>
                <c:pt idx="13" formatCode="General">
                  <c:v>2.3060121762647499</c:v>
                </c:pt>
                <c:pt idx="15" formatCode="General">
                  <c:v>2.9398293037739625</c:v>
                </c:pt>
                <c:pt idx="16" formatCode="General">
                  <c:v>2.2496163545060872</c:v>
                </c:pt>
                <c:pt idx="17" formatCode="General">
                  <c:v>1.7500729885443624</c:v>
                </c:pt>
                <c:pt idx="18" formatCode="General">
                  <c:v>0.67291294374346999</c:v>
                </c:pt>
                <c:pt idx="20" formatCode="General">
                  <c:v>0.67247525173014</c:v>
                </c:pt>
                <c:pt idx="21" formatCode="General">
                  <c:v>1.5636982581190124</c:v>
                </c:pt>
                <c:pt idx="22" formatCode="General">
                  <c:v>1.6533214152878626</c:v>
                </c:pt>
                <c:pt idx="23" formatCode="General">
                  <c:v>1.6233585998280251</c:v>
                </c:pt>
                <c:pt idx="24" formatCode="General">
                  <c:v>0.70463822601821879</c:v>
                </c:pt>
                <c:pt idx="25" formatCode="General">
                  <c:v>1.6029769821663877</c:v>
                </c:pt>
                <c:pt idx="28" formatCode="General">
                  <c:v>1.6269495918786998</c:v>
                </c:pt>
                <c:pt idx="29" formatCode="General">
                  <c:v>1.5898933686554375</c:v>
                </c:pt>
                <c:pt idx="30" formatCode="General">
                  <c:v>2.2806777980299127</c:v>
                </c:pt>
                <c:pt idx="31" formatCode="General">
                  <c:v>3.8643447866903124</c:v>
                </c:pt>
                <c:pt idx="32" formatCode="General">
                  <c:v>1.6202169105916875</c:v>
                </c:pt>
                <c:pt idx="33" formatCode="General">
                  <c:v>0.73620799392811009</c:v>
                </c:pt>
                <c:pt idx="34" formatCode="General">
                  <c:v>2.9773911246042619</c:v>
                </c:pt>
                <c:pt idx="35" formatCode="General">
                  <c:v>1.6002021766494128</c:v>
                </c:pt>
                <c:pt idx="36" formatCode="General">
                  <c:v>1.6304884232854875</c:v>
                </c:pt>
                <c:pt idx="37" formatCode="General">
                  <c:v>8.1127470747958998</c:v>
                </c:pt>
                <c:pt idx="38" formatCode="General">
                  <c:v>6.8032567240933135</c:v>
                </c:pt>
                <c:pt idx="39" formatCode="General">
                  <c:v>14.207803544993748</c:v>
                </c:pt>
                <c:pt idx="40" formatCode="General">
                  <c:v>19.427858265361873</c:v>
                </c:pt>
                <c:pt idx="41" formatCode="General">
                  <c:v>5.8863713217756493</c:v>
                </c:pt>
                <c:pt idx="42" formatCode="General">
                  <c:v>5.8987225752176755</c:v>
                </c:pt>
                <c:pt idx="43" formatCode="General">
                  <c:v>5.9151378728903747</c:v>
                </c:pt>
                <c:pt idx="44" formatCode="General">
                  <c:v>5.9177768672199251</c:v>
                </c:pt>
                <c:pt idx="46" formatCode="General">
                  <c:v>2.2743661842002747</c:v>
                </c:pt>
                <c:pt idx="48" formatCode="General">
                  <c:v>6.7456726298395759</c:v>
                </c:pt>
                <c:pt idx="49" formatCode="General">
                  <c:v>3.8711082541920749</c:v>
                </c:pt>
                <c:pt idx="50" formatCode="General">
                  <c:v>2.2980633892313627</c:v>
                </c:pt>
                <c:pt idx="51" formatCode="General">
                  <c:v>0.66737623359952369</c:v>
                </c:pt>
                <c:pt idx="52" formatCode="General">
                  <c:v>6.7908845611568509</c:v>
                </c:pt>
                <c:pt idx="53" formatCode="General">
                  <c:v>17.830549289215377</c:v>
                </c:pt>
                <c:pt idx="54" formatCode="General">
                  <c:v>19.437056306727126</c:v>
                </c:pt>
                <c:pt idx="55" formatCode="General">
                  <c:v>9.0196833652002493</c:v>
                </c:pt>
                <c:pt idx="56" formatCode="General">
                  <c:v>9.0280562857466755</c:v>
                </c:pt>
                <c:pt idx="57" formatCode="General">
                  <c:v>3.8301691856021876</c:v>
                </c:pt>
                <c:pt idx="58" formatCode="General">
                  <c:v>2.2751413810880252</c:v>
                </c:pt>
                <c:pt idx="59" formatCode="General">
                  <c:v>5.8496460943414004</c:v>
                </c:pt>
                <c:pt idx="61" formatCode="General">
                  <c:v>4.4523561230823248</c:v>
                </c:pt>
                <c:pt idx="62" formatCode="General">
                  <c:v>5.211405113428663</c:v>
                </c:pt>
                <c:pt idx="65" formatCode="General">
                  <c:v>2.2335093587841</c:v>
                </c:pt>
                <c:pt idx="66" formatCode="General">
                  <c:v>7.422672751455087</c:v>
                </c:pt>
                <c:pt idx="67" formatCode="General">
                  <c:v>9.0548524814191129</c:v>
                </c:pt>
                <c:pt idx="69" formatCode="General">
                  <c:v>5.2093776212849257</c:v>
                </c:pt>
                <c:pt idx="70" formatCode="General">
                  <c:v>2.9340233168715373</c:v>
                </c:pt>
                <c:pt idx="72" formatCode="General">
                  <c:v>2.2823715676056251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78-6A42-9B86-A9C74852B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93232"/>
        <c:axId val="151522416"/>
      </c:scatterChart>
      <c:valAx>
        <c:axId val="15109323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0" dirty="0">
                    <a:solidFill>
                      <a:schemeClr val="tx1"/>
                    </a:solidFill>
                  </a:rPr>
                  <a:t>DIRSeq</a:t>
                </a:r>
                <a:r>
                  <a:rPr lang="en-US" sz="1400" i="0" baseline="0" dirty="0">
                    <a:solidFill>
                      <a:schemeClr val="tx1"/>
                    </a:solidFill>
                  </a:rPr>
                  <a:t> (%)</a:t>
                </a:r>
                <a:r>
                  <a:rPr lang="en-US" sz="1400" dirty="0">
                    <a:solidFill>
                      <a:schemeClr val="tx1"/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22416"/>
        <c:crossesAt val="-5"/>
        <c:crossBetween val="midCat"/>
        <c:majorUnit val="20"/>
        <c:minorUnit val="5"/>
      </c:valAx>
      <c:valAx>
        <c:axId val="151522416"/>
        <c:scaling>
          <c:orientation val="minMax"/>
          <c:max val="22.8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H CSP (ppb)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93232"/>
        <c:crosses val="autoZero"/>
        <c:crossBetween val="midCat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758157347064"/>
          <c:y val="7.1325459317585299E-2"/>
          <c:w val="0.74657674735102553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</c:v>
          </c:tx>
          <c:spPr>
            <a:solidFill>
              <a:srgbClr val="00FDFF"/>
            </a:solidFill>
            <a:ln>
              <a:solidFill>
                <a:srgbClr val="00FDFF"/>
              </a:solidFill>
            </a:ln>
            <a:effectLst/>
          </c:spPr>
          <c:invertIfNegative val="0"/>
          <c:cat>
            <c:numRef>
              <c:f>'Figure 2c'!$B$3:$B$94</c:f>
              <c:numCache>
                <c:formatCode>General</c:formatCode>
                <c:ptCount val="9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</c:numCache>
            </c:numRef>
          </c:cat>
          <c:val>
            <c:numRef>
              <c:f>'Figure 2c'!$E$3:$E$143</c:f>
              <c:numCache>
                <c:formatCode>General</c:formatCode>
                <c:ptCount val="141"/>
                <c:pt idx="23">
                  <c:v>200.82910746627468</c:v>
                </c:pt>
                <c:pt idx="24">
                  <c:v>200.82910746627468</c:v>
                </c:pt>
                <c:pt idx="49">
                  <c:v>200.82910746627468</c:v>
                </c:pt>
                <c:pt idx="50">
                  <c:v>200.82910746627468</c:v>
                </c:pt>
                <c:pt idx="51">
                  <c:v>200.82910746627468</c:v>
                </c:pt>
                <c:pt idx="52">
                  <c:v>200.82910746627468</c:v>
                </c:pt>
                <c:pt idx="53">
                  <c:v>200.82910746627468</c:v>
                </c:pt>
                <c:pt idx="54">
                  <c:v>200.82910746627468</c:v>
                </c:pt>
                <c:pt idx="55">
                  <c:v>200.82910746627468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B-2B48-A591-939B968209D6}"/>
            </c:ext>
          </c:extLst>
        </c:ser>
        <c:ser>
          <c:idx val="1"/>
          <c:order val="2"/>
          <c:tx>
            <c:v>CSP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2c'!$B$3:$B$94</c:f>
              <c:numCache>
                <c:formatCode>General</c:formatCode>
                <c:ptCount val="9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</c:numCache>
            </c:numRef>
          </c:cat>
          <c:val>
            <c:numRef>
              <c:f>'Figure 2c'!$D$3:$D$94</c:f>
              <c:numCache>
                <c:formatCode>General</c:formatCode>
                <c:ptCount val="92"/>
                <c:pt idx="1">
                  <c:v>2.9999999999859028</c:v>
                </c:pt>
                <c:pt idx="2">
                  <c:v>4.9999999999954525</c:v>
                </c:pt>
                <c:pt idx="3">
                  <c:v>2.9999999999859028</c:v>
                </c:pt>
                <c:pt idx="4">
                  <c:v>8.0000000000097771</c:v>
                </c:pt>
                <c:pt idx="5">
                  <c:v>4.9999999999954525</c:v>
                </c:pt>
                <c:pt idx="6">
                  <c:v>4.9999999999954525</c:v>
                </c:pt>
                <c:pt idx="7">
                  <c:v>3.9999999999906777</c:v>
                </c:pt>
                <c:pt idx="8">
                  <c:v>1.0000000000047748</c:v>
                </c:pt>
                <c:pt idx="9">
                  <c:v>56.999999999987949</c:v>
                </c:pt>
                <c:pt idx="10">
                  <c:v>16.999999999995907</c:v>
                </c:pt>
                <c:pt idx="11">
                  <c:v>14.999999999986358</c:v>
                </c:pt>
                <c:pt idx="13">
                  <c:v>31.999999999982265</c:v>
                </c:pt>
                <c:pt idx="14">
                  <c:v>24.000000000000909</c:v>
                </c:pt>
                <c:pt idx="15">
                  <c:v>6.0000000000002274</c:v>
                </c:pt>
                <c:pt idx="16">
                  <c:v>9.0000000000145519</c:v>
                </c:pt>
                <c:pt idx="17">
                  <c:v>16.999999999995907</c:v>
                </c:pt>
                <c:pt idx="18">
                  <c:v>26.999999999986812</c:v>
                </c:pt>
                <c:pt idx="19">
                  <c:v>1.0000000000047748</c:v>
                </c:pt>
                <c:pt idx="20">
                  <c:v>39.000000000015689</c:v>
                </c:pt>
                <c:pt idx="21">
                  <c:v>0</c:v>
                </c:pt>
                <c:pt idx="22">
                  <c:v>28.999999999996362</c:v>
                </c:pt>
                <c:pt idx="23">
                  <c:v>198.0000000000075</c:v>
                </c:pt>
                <c:pt idx="25">
                  <c:v>14.999999999986358</c:v>
                </c:pt>
                <c:pt idx="28">
                  <c:v>1.999999999981128</c:v>
                </c:pt>
                <c:pt idx="29">
                  <c:v>4.9999999999954525</c:v>
                </c:pt>
                <c:pt idx="30">
                  <c:v>2.0000000000095497</c:v>
                </c:pt>
                <c:pt idx="31">
                  <c:v>19.000000000005457</c:v>
                </c:pt>
                <c:pt idx="32">
                  <c:v>34.999999999996589</c:v>
                </c:pt>
                <c:pt idx="33">
                  <c:v>6.0000000000002274</c:v>
                </c:pt>
                <c:pt idx="34">
                  <c:v>54.000000000002046</c:v>
                </c:pt>
                <c:pt idx="35">
                  <c:v>11.999999999972033</c:v>
                </c:pt>
                <c:pt idx="36">
                  <c:v>2.0000000000095497</c:v>
                </c:pt>
                <c:pt idx="37">
                  <c:v>56.000000000011596</c:v>
                </c:pt>
                <c:pt idx="38">
                  <c:v>33.000000000015461</c:v>
                </c:pt>
                <c:pt idx="39">
                  <c:v>37.000000000006139</c:v>
                </c:pt>
                <c:pt idx="42">
                  <c:v>10.99999999999568</c:v>
                </c:pt>
                <c:pt idx="44">
                  <c:v>19.99999999998181</c:v>
                </c:pt>
                <c:pt idx="45">
                  <c:v>36.000000000001364</c:v>
                </c:pt>
                <c:pt idx="46">
                  <c:v>60.000000000002274</c:v>
                </c:pt>
                <c:pt idx="47">
                  <c:v>64.999999999997726</c:v>
                </c:pt>
                <c:pt idx="49">
                  <c:v>125</c:v>
                </c:pt>
                <c:pt idx="50">
                  <c:v>4.9999999999954525</c:v>
                </c:pt>
                <c:pt idx="52">
                  <c:v>161.99999999997772</c:v>
                </c:pt>
                <c:pt idx="53">
                  <c:v>163.00000000001091</c:v>
                </c:pt>
                <c:pt idx="54">
                  <c:v>139.00000000001</c:v>
                </c:pt>
                <c:pt idx="55">
                  <c:v>110.99999999999</c:v>
                </c:pt>
                <c:pt idx="56">
                  <c:v>20.999999999986585</c:v>
                </c:pt>
                <c:pt idx="57">
                  <c:v>13.00000000000523</c:v>
                </c:pt>
                <c:pt idx="58">
                  <c:v>47.000000000025466</c:v>
                </c:pt>
                <c:pt idx="59">
                  <c:v>52.999999999997272</c:v>
                </c:pt>
                <c:pt idx="60">
                  <c:v>0.99999999997635314</c:v>
                </c:pt>
                <c:pt idx="62">
                  <c:v>30.000000000001137</c:v>
                </c:pt>
                <c:pt idx="64">
                  <c:v>33.000000000015461</c:v>
                </c:pt>
                <c:pt idx="65">
                  <c:v>76.999999999998181</c:v>
                </c:pt>
                <c:pt idx="67">
                  <c:v>13.00000000000523</c:v>
                </c:pt>
                <c:pt idx="68">
                  <c:v>26.000000000010459</c:v>
                </c:pt>
                <c:pt idx="69">
                  <c:v>54.9999999999784</c:v>
                </c:pt>
                <c:pt idx="70">
                  <c:v>68.999999999988404</c:v>
                </c:pt>
                <c:pt idx="71">
                  <c:v>27.999999999991587</c:v>
                </c:pt>
                <c:pt idx="72">
                  <c:v>82.999999999998408</c:v>
                </c:pt>
                <c:pt idx="73">
                  <c:v>50.000000000011369</c:v>
                </c:pt>
                <c:pt idx="78">
                  <c:v>78.999999999979309</c:v>
                </c:pt>
                <c:pt idx="80">
                  <c:v>50.000000000011369</c:v>
                </c:pt>
                <c:pt idx="81">
                  <c:v>9.0000000000145519</c:v>
                </c:pt>
                <c:pt idx="83">
                  <c:v>19.000000000005457</c:v>
                </c:pt>
                <c:pt idx="89">
                  <c:v>37.000000000006139</c:v>
                </c:pt>
                <c:pt idx="91">
                  <c:v>13.00000000000523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B-2B48-A591-939B9682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83017375"/>
        <c:axId val="1684145727"/>
      </c:barChart>
      <c:lineChart>
        <c:grouping val="standard"/>
        <c:varyColors val="0"/>
        <c:ser>
          <c:idx val="0"/>
          <c:order val="1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2c'!$B$3:$B$94</c:f>
              <c:numCache>
                <c:formatCode>General</c:formatCode>
                <c:ptCount val="9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</c:numCache>
            </c:numRef>
          </c:cat>
          <c:val>
            <c:numRef>
              <c:f>'Figure 2c'!$C$3:$C$94</c:f>
              <c:numCache>
                <c:formatCode>General</c:formatCode>
                <c:ptCount val="92"/>
                <c:pt idx="1">
                  <c:v>7.16</c:v>
                </c:pt>
                <c:pt idx="2">
                  <c:v>9.0399999999999991</c:v>
                </c:pt>
                <c:pt idx="3">
                  <c:v>8.69</c:v>
                </c:pt>
                <c:pt idx="4">
                  <c:v>6.14</c:v>
                </c:pt>
                <c:pt idx="5">
                  <c:v>4.55</c:v>
                </c:pt>
                <c:pt idx="6">
                  <c:v>3.92</c:v>
                </c:pt>
                <c:pt idx="7">
                  <c:v>3.9</c:v>
                </c:pt>
                <c:pt idx="8">
                  <c:v>3.14</c:v>
                </c:pt>
                <c:pt idx="9">
                  <c:v>2.63</c:v>
                </c:pt>
                <c:pt idx="10">
                  <c:v>3.09</c:v>
                </c:pt>
                <c:pt idx="11">
                  <c:v>3.85</c:v>
                </c:pt>
                <c:pt idx="12">
                  <c:v>3.48</c:v>
                </c:pt>
                <c:pt idx="13">
                  <c:v>2.94</c:v>
                </c:pt>
                <c:pt idx="14">
                  <c:v>2.84</c:v>
                </c:pt>
                <c:pt idx="15">
                  <c:v>3.55</c:v>
                </c:pt>
                <c:pt idx="16">
                  <c:v>6.15</c:v>
                </c:pt>
                <c:pt idx="17">
                  <c:v>10.38</c:v>
                </c:pt>
                <c:pt idx="18">
                  <c:v>14.49</c:v>
                </c:pt>
                <c:pt idx="19">
                  <c:v>19.309999999999999</c:v>
                </c:pt>
                <c:pt idx="20">
                  <c:v>22.67</c:v>
                </c:pt>
                <c:pt idx="21">
                  <c:v>36.200000000000003</c:v>
                </c:pt>
                <c:pt idx="22">
                  <c:v>64.31</c:v>
                </c:pt>
                <c:pt idx="23">
                  <c:v>82.2</c:v>
                </c:pt>
                <c:pt idx="24">
                  <c:v>63.44</c:v>
                </c:pt>
                <c:pt idx="25">
                  <c:v>23</c:v>
                </c:pt>
                <c:pt idx="26">
                  <c:v>8.68</c:v>
                </c:pt>
                <c:pt idx="27">
                  <c:v>5.2</c:v>
                </c:pt>
                <c:pt idx="28">
                  <c:v>3.34</c:v>
                </c:pt>
                <c:pt idx="29">
                  <c:v>1.73</c:v>
                </c:pt>
                <c:pt idx="30">
                  <c:v>1.17</c:v>
                </c:pt>
                <c:pt idx="31">
                  <c:v>1.1599999999999999</c:v>
                </c:pt>
                <c:pt idx="32">
                  <c:v>1.21</c:v>
                </c:pt>
                <c:pt idx="33">
                  <c:v>1.25</c:v>
                </c:pt>
                <c:pt idx="34">
                  <c:v>1.42</c:v>
                </c:pt>
                <c:pt idx="35">
                  <c:v>1.63</c:v>
                </c:pt>
                <c:pt idx="36">
                  <c:v>1.86</c:v>
                </c:pt>
                <c:pt idx="37">
                  <c:v>2.38</c:v>
                </c:pt>
                <c:pt idx="38">
                  <c:v>3.75</c:v>
                </c:pt>
                <c:pt idx="39">
                  <c:v>5.51</c:v>
                </c:pt>
                <c:pt idx="40">
                  <c:v>6.99</c:v>
                </c:pt>
                <c:pt idx="41">
                  <c:v>8.9</c:v>
                </c:pt>
                <c:pt idx="42">
                  <c:v>8.19</c:v>
                </c:pt>
                <c:pt idx="43">
                  <c:v>5.29</c:v>
                </c:pt>
                <c:pt idx="44">
                  <c:v>3.71</c:v>
                </c:pt>
                <c:pt idx="45">
                  <c:v>3.29</c:v>
                </c:pt>
                <c:pt idx="46">
                  <c:v>3.87</c:v>
                </c:pt>
                <c:pt idx="47">
                  <c:v>6.88</c:v>
                </c:pt>
                <c:pt idx="48">
                  <c:v>14.47</c:v>
                </c:pt>
                <c:pt idx="49">
                  <c:v>23.12</c:v>
                </c:pt>
                <c:pt idx="50">
                  <c:v>32.68</c:v>
                </c:pt>
                <c:pt idx="51">
                  <c:v>56.54</c:v>
                </c:pt>
                <c:pt idx="52">
                  <c:v>85.35</c:v>
                </c:pt>
                <c:pt idx="53">
                  <c:v>95.11</c:v>
                </c:pt>
                <c:pt idx="54">
                  <c:v>89.71</c:v>
                </c:pt>
                <c:pt idx="55">
                  <c:v>63.63</c:v>
                </c:pt>
                <c:pt idx="56">
                  <c:v>38.93</c:v>
                </c:pt>
                <c:pt idx="57">
                  <c:v>21.08</c:v>
                </c:pt>
                <c:pt idx="58">
                  <c:v>9.14</c:v>
                </c:pt>
                <c:pt idx="59">
                  <c:v>5.61</c:v>
                </c:pt>
                <c:pt idx="60">
                  <c:v>7.59</c:v>
                </c:pt>
                <c:pt idx="61">
                  <c:v>14.17</c:v>
                </c:pt>
                <c:pt idx="62">
                  <c:v>19.91</c:v>
                </c:pt>
                <c:pt idx="63">
                  <c:v>20.46</c:v>
                </c:pt>
                <c:pt idx="64">
                  <c:v>20.77</c:v>
                </c:pt>
                <c:pt idx="65">
                  <c:v>21.43</c:v>
                </c:pt>
                <c:pt idx="66">
                  <c:v>15.5</c:v>
                </c:pt>
                <c:pt idx="67">
                  <c:v>12.84</c:v>
                </c:pt>
                <c:pt idx="68">
                  <c:v>14.12</c:v>
                </c:pt>
                <c:pt idx="69">
                  <c:v>13.38</c:v>
                </c:pt>
                <c:pt idx="70">
                  <c:v>9.82</c:v>
                </c:pt>
                <c:pt idx="71">
                  <c:v>6.38</c:v>
                </c:pt>
                <c:pt idx="72">
                  <c:v>4.92</c:v>
                </c:pt>
                <c:pt idx="73">
                  <c:v>4.9800000000000004</c:v>
                </c:pt>
                <c:pt idx="74">
                  <c:v>5.79</c:v>
                </c:pt>
                <c:pt idx="75">
                  <c:v>6.26</c:v>
                </c:pt>
                <c:pt idx="76">
                  <c:v>6.78</c:v>
                </c:pt>
                <c:pt idx="77">
                  <c:v>7.09</c:v>
                </c:pt>
                <c:pt idx="78">
                  <c:v>7.7</c:v>
                </c:pt>
                <c:pt idx="79">
                  <c:v>7.07</c:v>
                </c:pt>
                <c:pt idx="80">
                  <c:v>5.42</c:v>
                </c:pt>
                <c:pt idx="81">
                  <c:v>4.78</c:v>
                </c:pt>
                <c:pt idx="82">
                  <c:v>5.58</c:v>
                </c:pt>
                <c:pt idx="83">
                  <c:v>7.53</c:v>
                </c:pt>
                <c:pt idx="84">
                  <c:v>8.57</c:v>
                </c:pt>
                <c:pt idx="85">
                  <c:v>8.42</c:v>
                </c:pt>
                <c:pt idx="86">
                  <c:v>8.92</c:v>
                </c:pt>
                <c:pt idx="87">
                  <c:v>9.77</c:v>
                </c:pt>
                <c:pt idx="88">
                  <c:v>12.21</c:v>
                </c:pt>
                <c:pt idx="89">
                  <c:v>17.8</c:v>
                </c:pt>
                <c:pt idx="90">
                  <c:v>38.5</c:v>
                </c:pt>
                <c:pt idx="91">
                  <c:v>65.709999999999994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B-2B48-A591-939B9682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5296"/>
        <c:axId val="477862336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0"/>
        <c:lblOffset val="100"/>
        <c:baseTimeUnit val="days"/>
        <c:majorUnit val="20"/>
        <c:majorTimeUnit val="days"/>
        <c:minorUnit val="10"/>
        <c:minorTimeUnit val="days"/>
      </c:dateAx>
      <c:valAx>
        <c:axId val="1684145727"/>
        <c:scaling>
          <c:orientation val="minMax"/>
          <c:max val="200.8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dirty="0">
                    <a:solidFill>
                      <a:sysClr val="windowText" lastClr="000000"/>
                    </a:solidFill>
                  </a:rPr>
                  <a:t>C′ CSP (ppb)</a:t>
                </a: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midCat"/>
        <c:minorUnit val="10"/>
      </c:valAx>
      <c:valAx>
        <c:axId val="477862336"/>
        <c:scaling>
          <c:orientation val="minMax"/>
          <c:max val="100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865296"/>
        <c:crosses val="max"/>
        <c:crossBetween val="between"/>
        <c:majorUnit val="25"/>
      </c:valAx>
      <c:catAx>
        <c:axId val="47786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8623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94233012540102"/>
          <c:y val="5.876068376068376E-2"/>
          <c:w val="0.67866433362496359"/>
          <c:h val="0.736707971599703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6">
                  <a:lumMod val="75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1"/>
            <c:backward val="0.1"/>
            <c:dispRSqr val="1"/>
            <c:dispEq val="0"/>
            <c:trendlineLbl>
              <c:layout>
                <c:manualLayout>
                  <c:x val="2.9039797197327376E-2"/>
                  <c:y val="0.2171218601486594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2c'!$C$4:$C$94</c:f>
              <c:numCache>
                <c:formatCode>General</c:formatCode>
                <c:ptCount val="91"/>
                <c:pt idx="0">
                  <c:v>7.16</c:v>
                </c:pt>
                <c:pt idx="1">
                  <c:v>9.0399999999999991</c:v>
                </c:pt>
                <c:pt idx="2">
                  <c:v>8.69</c:v>
                </c:pt>
                <c:pt idx="3">
                  <c:v>6.14</c:v>
                </c:pt>
                <c:pt idx="4">
                  <c:v>4.55</c:v>
                </c:pt>
                <c:pt idx="5">
                  <c:v>3.92</c:v>
                </c:pt>
                <c:pt idx="6">
                  <c:v>3.9</c:v>
                </c:pt>
                <c:pt idx="7">
                  <c:v>3.14</c:v>
                </c:pt>
                <c:pt idx="8">
                  <c:v>2.63</c:v>
                </c:pt>
                <c:pt idx="9">
                  <c:v>3.09</c:v>
                </c:pt>
                <c:pt idx="10">
                  <c:v>3.85</c:v>
                </c:pt>
                <c:pt idx="11">
                  <c:v>3.48</c:v>
                </c:pt>
                <c:pt idx="12">
                  <c:v>2.94</c:v>
                </c:pt>
                <c:pt idx="13">
                  <c:v>2.84</c:v>
                </c:pt>
                <c:pt idx="14">
                  <c:v>3.55</c:v>
                </c:pt>
                <c:pt idx="15">
                  <c:v>6.15</c:v>
                </c:pt>
                <c:pt idx="16">
                  <c:v>10.38</c:v>
                </c:pt>
                <c:pt idx="17">
                  <c:v>14.49</c:v>
                </c:pt>
                <c:pt idx="18">
                  <c:v>19.309999999999999</c:v>
                </c:pt>
                <c:pt idx="19">
                  <c:v>22.67</c:v>
                </c:pt>
                <c:pt idx="20">
                  <c:v>36.200000000000003</c:v>
                </c:pt>
                <c:pt idx="21">
                  <c:v>64.31</c:v>
                </c:pt>
                <c:pt idx="22">
                  <c:v>82.2</c:v>
                </c:pt>
                <c:pt idx="23">
                  <c:v>63.44</c:v>
                </c:pt>
                <c:pt idx="24">
                  <c:v>23</c:v>
                </c:pt>
                <c:pt idx="25">
                  <c:v>8.68</c:v>
                </c:pt>
                <c:pt idx="26">
                  <c:v>5.2</c:v>
                </c:pt>
                <c:pt idx="27">
                  <c:v>3.34</c:v>
                </c:pt>
                <c:pt idx="28">
                  <c:v>1.73</c:v>
                </c:pt>
                <c:pt idx="29">
                  <c:v>1.17</c:v>
                </c:pt>
                <c:pt idx="30">
                  <c:v>1.1599999999999999</c:v>
                </c:pt>
                <c:pt idx="31">
                  <c:v>1.21</c:v>
                </c:pt>
                <c:pt idx="32">
                  <c:v>1.25</c:v>
                </c:pt>
                <c:pt idx="33">
                  <c:v>1.42</c:v>
                </c:pt>
                <c:pt idx="34">
                  <c:v>1.63</c:v>
                </c:pt>
                <c:pt idx="35">
                  <c:v>1.86</c:v>
                </c:pt>
                <c:pt idx="36">
                  <c:v>2.38</c:v>
                </c:pt>
                <c:pt idx="37">
                  <c:v>3.75</c:v>
                </c:pt>
                <c:pt idx="38">
                  <c:v>5.51</c:v>
                </c:pt>
                <c:pt idx="39">
                  <c:v>6.99</c:v>
                </c:pt>
                <c:pt idx="40">
                  <c:v>8.9</c:v>
                </c:pt>
                <c:pt idx="41">
                  <c:v>8.19</c:v>
                </c:pt>
                <c:pt idx="42">
                  <c:v>5.29</c:v>
                </c:pt>
                <c:pt idx="43">
                  <c:v>3.71</c:v>
                </c:pt>
                <c:pt idx="44">
                  <c:v>3.29</c:v>
                </c:pt>
                <c:pt idx="45">
                  <c:v>3.87</c:v>
                </c:pt>
                <c:pt idx="46">
                  <c:v>6.88</c:v>
                </c:pt>
                <c:pt idx="47">
                  <c:v>14.47</c:v>
                </c:pt>
                <c:pt idx="48">
                  <c:v>23.12</c:v>
                </c:pt>
                <c:pt idx="49">
                  <c:v>32.68</c:v>
                </c:pt>
                <c:pt idx="50">
                  <c:v>56.54</c:v>
                </c:pt>
                <c:pt idx="51">
                  <c:v>85.35</c:v>
                </c:pt>
                <c:pt idx="52">
                  <c:v>95.11</c:v>
                </c:pt>
                <c:pt idx="53">
                  <c:v>89.71</c:v>
                </c:pt>
                <c:pt idx="54">
                  <c:v>63.63</c:v>
                </c:pt>
                <c:pt idx="55">
                  <c:v>38.93</c:v>
                </c:pt>
                <c:pt idx="56">
                  <c:v>21.08</c:v>
                </c:pt>
                <c:pt idx="57">
                  <c:v>9.14</c:v>
                </c:pt>
                <c:pt idx="58">
                  <c:v>5.61</c:v>
                </c:pt>
                <c:pt idx="59">
                  <c:v>7.59</c:v>
                </c:pt>
                <c:pt idx="60">
                  <c:v>14.17</c:v>
                </c:pt>
                <c:pt idx="61">
                  <c:v>19.91</c:v>
                </c:pt>
                <c:pt idx="62">
                  <c:v>20.46</c:v>
                </c:pt>
                <c:pt idx="63">
                  <c:v>20.77</c:v>
                </c:pt>
                <c:pt idx="64">
                  <c:v>21.43</c:v>
                </c:pt>
                <c:pt idx="65">
                  <c:v>15.5</c:v>
                </c:pt>
                <c:pt idx="66">
                  <c:v>12.84</c:v>
                </c:pt>
                <c:pt idx="67">
                  <c:v>14.12</c:v>
                </c:pt>
                <c:pt idx="68">
                  <c:v>13.38</c:v>
                </c:pt>
                <c:pt idx="69">
                  <c:v>9.82</c:v>
                </c:pt>
                <c:pt idx="70">
                  <c:v>6.38</c:v>
                </c:pt>
                <c:pt idx="71">
                  <c:v>4.92</c:v>
                </c:pt>
                <c:pt idx="72">
                  <c:v>4.9800000000000004</c:v>
                </c:pt>
                <c:pt idx="73">
                  <c:v>5.79</c:v>
                </c:pt>
                <c:pt idx="74">
                  <c:v>6.26</c:v>
                </c:pt>
                <c:pt idx="75">
                  <c:v>6.78</c:v>
                </c:pt>
                <c:pt idx="76">
                  <c:v>7.09</c:v>
                </c:pt>
                <c:pt idx="77">
                  <c:v>7.7</c:v>
                </c:pt>
                <c:pt idx="78">
                  <c:v>7.07</c:v>
                </c:pt>
                <c:pt idx="79">
                  <c:v>5.42</c:v>
                </c:pt>
                <c:pt idx="80">
                  <c:v>4.78</c:v>
                </c:pt>
                <c:pt idx="81">
                  <c:v>5.58</c:v>
                </c:pt>
                <c:pt idx="82">
                  <c:v>7.53</c:v>
                </c:pt>
                <c:pt idx="83">
                  <c:v>8.57</c:v>
                </c:pt>
                <c:pt idx="84">
                  <c:v>8.42</c:v>
                </c:pt>
                <c:pt idx="85">
                  <c:v>8.92</c:v>
                </c:pt>
                <c:pt idx="86">
                  <c:v>9.77</c:v>
                </c:pt>
                <c:pt idx="87">
                  <c:v>12.21</c:v>
                </c:pt>
                <c:pt idx="88">
                  <c:v>17.8</c:v>
                </c:pt>
                <c:pt idx="89">
                  <c:v>38.5</c:v>
                </c:pt>
                <c:pt idx="90">
                  <c:v>65.709999999999994</c:v>
                </c:pt>
              </c:numCache>
            </c:numRef>
          </c:xVal>
          <c:yVal>
            <c:numRef>
              <c:f>'Figure 2c'!$D$4:$D$94</c:f>
              <c:numCache>
                <c:formatCode>General</c:formatCode>
                <c:ptCount val="91"/>
                <c:pt idx="0">
                  <c:v>2.9999999999859028</c:v>
                </c:pt>
                <c:pt idx="1">
                  <c:v>4.9999999999954525</c:v>
                </c:pt>
                <c:pt idx="2">
                  <c:v>2.9999999999859028</c:v>
                </c:pt>
                <c:pt idx="3">
                  <c:v>8.0000000000097771</c:v>
                </c:pt>
                <c:pt idx="4">
                  <c:v>4.9999999999954525</c:v>
                </c:pt>
                <c:pt idx="5">
                  <c:v>4.9999999999954525</c:v>
                </c:pt>
                <c:pt idx="6">
                  <c:v>3.9999999999906777</c:v>
                </c:pt>
                <c:pt idx="7">
                  <c:v>1.0000000000047748</c:v>
                </c:pt>
                <c:pt idx="8">
                  <c:v>56.999999999987949</c:v>
                </c:pt>
                <c:pt idx="9">
                  <c:v>16.999999999995907</c:v>
                </c:pt>
                <c:pt idx="10">
                  <c:v>14.999999999986358</c:v>
                </c:pt>
                <c:pt idx="12">
                  <c:v>31.999999999982265</c:v>
                </c:pt>
                <c:pt idx="13">
                  <c:v>24.000000000000909</c:v>
                </c:pt>
                <c:pt idx="14">
                  <c:v>6.0000000000002274</c:v>
                </c:pt>
                <c:pt idx="15">
                  <c:v>9.0000000000145519</c:v>
                </c:pt>
                <c:pt idx="16">
                  <c:v>16.999999999995907</c:v>
                </c:pt>
                <c:pt idx="17">
                  <c:v>26.999999999986812</c:v>
                </c:pt>
                <c:pt idx="18">
                  <c:v>1.0000000000047748</c:v>
                </c:pt>
                <c:pt idx="19">
                  <c:v>39.000000000015689</c:v>
                </c:pt>
                <c:pt idx="20">
                  <c:v>0</c:v>
                </c:pt>
                <c:pt idx="21">
                  <c:v>28.999999999996362</c:v>
                </c:pt>
                <c:pt idx="22">
                  <c:v>198.0000000000075</c:v>
                </c:pt>
                <c:pt idx="24">
                  <c:v>14.999999999986358</c:v>
                </c:pt>
                <c:pt idx="27">
                  <c:v>1.999999999981128</c:v>
                </c:pt>
                <c:pt idx="28">
                  <c:v>4.9999999999954525</c:v>
                </c:pt>
                <c:pt idx="29">
                  <c:v>2.0000000000095497</c:v>
                </c:pt>
                <c:pt idx="30">
                  <c:v>19.000000000005457</c:v>
                </c:pt>
                <c:pt idx="31">
                  <c:v>34.999999999996589</c:v>
                </c:pt>
                <c:pt idx="32">
                  <c:v>6.0000000000002274</c:v>
                </c:pt>
                <c:pt idx="33">
                  <c:v>54.000000000002046</c:v>
                </c:pt>
                <c:pt idx="34">
                  <c:v>11.999999999972033</c:v>
                </c:pt>
                <c:pt idx="35">
                  <c:v>2.0000000000095497</c:v>
                </c:pt>
                <c:pt idx="36">
                  <c:v>56.000000000011596</c:v>
                </c:pt>
                <c:pt idx="37">
                  <c:v>33.000000000015461</c:v>
                </c:pt>
                <c:pt idx="38">
                  <c:v>37.000000000006139</c:v>
                </c:pt>
                <c:pt idx="41">
                  <c:v>10.99999999999568</c:v>
                </c:pt>
                <c:pt idx="43">
                  <c:v>19.99999999998181</c:v>
                </c:pt>
                <c:pt idx="44">
                  <c:v>36.000000000001364</c:v>
                </c:pt>
                <c:pt idx="45">
                  <c:v>60.000000000002274</c:v>
                </c:pt>
                <c:pt idx="46">
                  <c:v>64.999999999997726</c:v>
                </c:pt>
                <c:pt idx="48">
                  <c:v>125</c:v>
                </c:pt>
                <c:pt idx="49">
                  <c:v>4.9999999999954525</c:v>
                </c:pt>
                <c:pt idx="51">
                  <c:v>161.99999999997772</c:v>
                </c:pt>
                <c:pt idx="52">
                  <c:v>163.00000000001091</c:v>
                </c:pt>
                <c:pt idx="53">
                  <c:v>139.00000000001</c:v>
                </c:pt>
                <c:pt idx="54">
                  <c:v>110.99999999999</c:v>
                </c:pt>
                <c:pt idx="55">
                  <c:v>20.999999999986585</c:v>
                </c:pt>
                <c:pt idx="56">
                  <c:v>13.00000000000523</c:v>
                </c:pt>
                <c:pt idx="57">
                  <c:v>47.000000000025466</c:v>
                </c:pt>
                <c:pt idx="58">
                  <c:v>52.999999999997272</c:v>
                </c:pt>
                <c:pt idx="59">
                  <c:v>0.99999999997635314</c:v>
                </c:pt>
                <c:pt idx="61">
                  <c:v>30.000000000001137</c:v>
                </c:pt>
                <c:pt idx="63">
                  <c:v>33.000000000015461</c:v>
                </c:pt>
                <c:pt idx="64">
                  <c:v>76.999999999998181</c:v>
                </c:pt>
                <c:pt idx="66">
                  <c:v>13.00000000000523</c:v>
                </c:pt>
                <c:pt idx="67">
                  <c:v>26.000000000010459</c:v>
                </c:pt>
                <c:pt idx="68">
                  <c:v>54.9999999999784</c:v>
                </c:pt>
                <c:pt idx="69">
                  <c:v>68.999999999988404</c:v>
                </c:pt>
                <c:pt idx="70">
                  <c:v>27.999999999991587</c:v>
                </c:pt>
                <c:pt idx="71">
                  <c:v>82.999999999998408</c:v>
                </c:pt>
                <c:pt idx="72">
                  <c:v>50.000000000011369</c:v>
                </c:pt>
                <c:pt idx="77">
                  <c:v>78.999999999979309</c:v>
                </c:pt>
                <c:pt idx="79">
                  <c:v>50.000000000011369</c:v>
                </c:pt>
                <c:pt idx="80">
                  <c:v>9.0000000000145519</c:v>
                </c:pt>
                <c:pt idx="82">
                  <c:v>19.000000000005457</c:v>
                </c:pt>
                <c:pt idx="88">
                  <c:v>37.000000000006139</c:v>
                </c:pt>
                <c:pt idx="90">
                  <c:v>13.00000000000523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97-FC40-8566-1613DF5F7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93232"/>
        <c:axId val="151522416"/>
      </c:scatterChart>
      <c:valAx>
        <c:axId val="15109323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0" dirty="0">
                    <a:solidFill>
                      <a:schemeClr val="tx1"/>
                    </a:solidFill>
                  </a:rPr>
                  <a:t>DIRSeq</a:t>
                </a:r>
                <a:r>
                  <a:rPr lang="en-US" sz="1400" i="0" baseline="0" dirty="0">
                    <a:solidFill>
                      <a:schemeClr val="tx1"/>
                    </a:solidFill>
                  </a:rPr>
                  <a:t> (%)</a:t>
                </a:r>
                <a:r>
                  <a:rPr lang="en-US" sz="1400" dirty="0">
                    <a:solidFill>
                      <a:schemeClr val="tx1"/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22416"/>
        <c:crossesAt val="-5"/>
        <c:crossBetween val="midCat"/>
        <c:majorUnit val="20"/>
        <c:minorUnit val="5"/>
      </c:valAx>
      <c:valAx>
        <c:axId val="151522416"/>
        <c:scaling>
          <c:orientation val="minMax"/>
          <c:max val="200.8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kern="1200" baseline="0" dirty="0">
                    <a:solidFill>
                      <a:sysClr val="windowText" lastClr="000000"/>
                    </a:solidFill>
                  </a:rPr>
                  <a:t>C′ CSP (ppb)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93232"/>
        <c:crosses val="autoZero"/>
        <c:crossBetween val="midCat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09968892777292"/>
          <c:y val="7.1325459317585299E-2"/>
          <c:w val="0.75050427724312241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</c:v>
          </c:tx>
          <c:spPr>
            <a:solidFill>
              <a:srgbClr val="00FDFF"/>
            </a:solidFill>
            <a:ln>
              <a:solidFill>
                <a:srgbClr val="00FDFF"/>
              </a:solidFill>
            </a:ln>
            <a:effectLst/>
          </c:spPr>
          <c:invertIfNegative val="0"/>
          <c:cat>
            <c:numRef>
              <c:f>'Figure 2d'!$B$3:$B$143</c:f>
              <c:numCache>
                <c:formatCode>General</c:formatCode>
                <c:ptCount val="1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</c:numCache>
            </c:numRef>
          </c:cat>
          <c:val>
            <c:numRef>
              <c:f>'Figure 2d'!$E$3:$E$143</c:f>
              <c:numCache>
                <c:formatCode>General</c:formatCode>
                <c:ptCount val="141"/>
                <c:pt idx="124">
                  <c:v>5.7971146374663771</c:v>
                </c:pt>
                <c:pt idx="125">
                  <c:v>5.7971146374663771</c:v>
                </c:pt>
                <c:pt idx="126">
                  <c:v>5.7971146374663771</c:v>
                </c:pt>
                <c:pt idx="127">
                  <c:v>5.7971146374663771</c:v>
                </c:pt>
                <c:pt idx="128">
                  <c:v>5.7971146374663771</c:v>
                </c:pt>
                <c:pt idx="129">
                  <c:v>5.7971146374663771</c:v>
                </c:pt>
                <c:pt idx="133">
                  <c:v>5.7971146374663771</c:v>
                </c:pt>
                <c:pt idx="134">
                  <c:v>5.7971146374663771</c:v>
                </c:pt>
                <c:pt idx="135">
                  <c:v>5.7971146374663771</c:v>
                </c:pt>
                <c:pt idx="136">
                  <c:v>5.7971146374663771</c:v>
                </c:pt>
                <c:pt idx="137">
                  <c:v>5.7971146374663771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6-F645-8529-AA6B7145D527}"/>
            </c:ext>
          </c:extLst>
        </c:ser>
        <c:ser>
          <c:idx val="1"/>
          <c:order val="2"/>
          <c:tx>
            <c:v>CSP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2d'!$B$3:$B$143</c:f>
              <c:numCache>
                <c:formatCode>General</c:formatCode>
                <c:ptCount val="1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</c:numCache>
            </c:numRef>
          </c:cat>
          <c:val>
            <c:numRef>
              <c:f>'Figure 2d'!$D$3:$D$143</c:f>
              <c:numCache>
                <c:formatCode>0</c:formatCode>
                <c:ptCount val="141"/>
                <c:pt idx="3" formatCode="General">
                  <c:v>0.88800000000000001</c:v>
                </c:pt>
                <c:pt idx="4" formatCode="General">
                  <c:v>0.94899999999999995</c:v>
                </c:pt>
                <c:pt idx="5" formatCode="General">
                  <c:v>1.8010000000000002</c:v>
                </c:pt>
                <c:pt idx="8" formatCode="General">
                  <c:v>1.375</c:v>
                </c:pt>
                <c:pt idx="10" formatCode="General">
                  <c:v>9.0000000000000011E-2</c:v>
                </c:pt>
                <c:pt idx="12" formatCode="General">
                  <c:v>0.67500000000000004</c:v>
                </c:pt>
                <c:pt idx="14" formatCode="General">
                  <c:v>0.85799999999999998</c:v>
                </c:pt>
                <c:pt idx="15" formatCode="General">
                  <c:v>0.432</c:v>
                </c:pt>
                <c:pt idx="16" formatCode="General">
                  <c:v>0.64499999999999991</c:v>
                </c:pt>
                <c:pt idx="17" formatCode="General">
                  <c:v>0.46200000000000002</c:v>
                </c:pt>
                <c:pt idx="18" formatCode="General">
                  <c:v>0.85799999999999998</c:v>
                </c:pt>
                <c:pt idx="19" formatCode="General">
                  <c:v>1.8010000000000002</c:v>
                </c:pt>
                <c:pt idx="20" formatCode="General">
                  <c:v>1.1930000000000001</c:v>
                </c:pt>
                <c:pt idx="21" formatCode="General">
                  <c:v>1.831</c:v>
                </c:pt>
                <c:pt idx="22" formatCode="General">
                  <c:v>0.25</c:v>
                </c:pt>
                <c:pt idx="23" formatCode="General">
                  <c:v>0.96399999999999997</c:v>
                </c:pt>
                <c:pt idx="25" formatCode="General">
                  <c:v>1.0859999999999999</c:v>
                </c:pt>
                <c:pt idx="26" formatCode="General">
                  <c:v>0.64499999999999991</c:v>
                </c:pt>
                <c:pt idx="27" formatCode="General">
                  <c:v>0.70600000000000007</c:v>
                </c:pt>
                <c:pt idx="28" formatCode="General">
                  <c:v>1.0330000000000001</c:v>
                </c:pt>
                <c:pt idx="29" formatCode="General">
                  <c:v>1.8539999999999999</c:v>
                </c:pt>
                <c:pt idx="30" formatCode="General">
                  <c:v>9.7000000000000003E-2</c:v>
                </c:pt>
                <c:pt idx="31" formatCode="General">
                  <c:v>1.0410000000000001</c:v>
                </c:pt>
                <c:pt idx="32" formatCode="General">
                  <c:v>1.7550000000000001</c:v>
                </c:pt>
                <c:pt idx="33" formatCode="General">
                  <c:v>1.1319999999999999</c:v>
                </c:pt>
                <c:pt idx="37" formatCode="General">
                  <c:v>0.88099999999999989</c:v>
                </c:pt>
                <c:pt idx="38" formatCode="General">
                  <c:v>0.98699999999999999</c:v>
                </c:pt>
                <c:pt idx="39" formatCode="General">
                  <c:v>2.181</c:v>
                </c:pt>
                <c:pt idx="40" formatCode="General">
                  <c:v>1.9200000000000002</c:v>
                </c:pt>
                <c:pt idx="41" formatCode="General">
                  <c:v>0.88800000000000001</c:v>
                </c:pt>
                <c:pt idx="44" formatCode="General">
                  <c:v>0.59899999999999998</c:v>
                </c:pt>
                <c:pt idx="46" formatCode="General">
                  <c:v>0.59899999999999998</c:v>
                </c:pt>
                <c:pt idx="48" formatCode="General">
                  <c:v>0.20399999999999999</c:v>
                </c:pt>
                <c:pt idx="49" formatCode="General">
                  <c:v>1.8090000000000002</c:v>
                </c:pt>
                <c:pt idx="50" formatCode="General">
                  <c:v>1.984</c:v>
                </c:pt>
                <c:pt idx="52" formatCode="General">
                  <c:v>0.51600000000000001</c:v>
                </c:pt>
                <c:pt idx="53" formatCode="General">
                  <c:v>1.1620000000000001</c:v>
                </c:pt>
                <c:pt idx="54" formatCode="General">
                  <c:v>0.46200000000000002</c:v>
                </c:pt>
                <c:pt idx="55" formatCode="General">
                  <c:v>0.54600000000000004</c:v>
                </c:pt>
                <c:pt idx="56" formatCode="General">
                  <c:v>1.375</c:v>
                </c:pt>
                <c:pt idx="57" formatCode="General">
                  <c:v>0.47800000000000004</c:v>
                </c:pt>
                <c:pt idx="58" formatCode="General">
                  <c:v>0.88800000000000001</c:v>
                </c:pt>
                <c:pt idx="59" formatCode="General">
                  <c:v>1.3069999999999999</c:v>
                </c:pt>
                <c:pt idx="60" formatCode="General">
                  <c:v>1.4279999999999999</c:v>
                </c:pt>
                <c:pt idx="62" formatCode="General">
                  <c:v>0.90799999999999992</c:v>
                </c:pt>
                <c:pt idx="63" formatCode="General">
                  <c:v>0.91900000000000004</c:v>
                </c:pt>
                <c:pt idx="64" formatCode="General">
                  <c:v>1.9989999999999999</c:v>
                </c:pt>
                <c:pt idx="66" formatCode="General">
                  <c:v>0.45500000000000002</c:v>
                </c:pt>
                <c:pt idx="67" formatCode="General">
                  <c:v>1.36</c:v>
                </c:pt>
                <c:pt idx="68" formatCode="General">
                  <c:v>1.482</c:v>
                </c:pt>
                <c:pt idx="69" formatCode="General">
                  <c:v>1.3140000000000001</c:v>
                </c:pt>
                <c:pt idx="70" formatCode="General">
                  <c:v>1.0410000000000001</c:v>
                </c:pt>
                <c:pt idx="71" formatCode="General">
                  <c:v>1.8159999999999998</c:v>
                </c:pt>
                <c:pt idx="72" formatCode="General">
                  <c:v>1.877</c:v>
                </c:pt>
                <c:pt idx="73" formatCode="General">
                  <c:v>1.7550000000000001</c:v>
                </c:pt>
                <c:pt idx="74" formatCode="General">
                  <c:v>0.52300000000000002</c:v>
                </c:pt>
                <c:pt idx="75" formatCode="General">
                  <c:v>1.3140000000000001</c:v>
                </c:pt>
                <c:pt idx="76" formatCode="General">
                  <c:v>0.55400000000000005</c:v>
                </c:pt>
                <c:pt idx="77" formatCode="General">
                  <c:v>1.1620000000000001</c:v>
                </c:pt>
                <c:pt idx="78" formatCode="General">
                  <c:v>0.86599999999999999</c:v>
                </c:pt>
                <c:pt idx="79" formatCode="General">
                  <c:v>1.345</c:v>
                </c:pt>
                <c:pt idx="80" formatCode="General">
                  <c:v>0.86599999999999999</c:v>
                </c:pt>
                <c:pt idx="81" formatCode="General">
                  <c:v>0.88099999999999989</c:v>
                </c:pt>
                <c:pt idx="82" formatCode="General">
                  <c:v>1.7709999999999999</c:v>
                </c:pt>
                <c:pt idx="83" formatCode="General">
                  <c:v>0.94899999999999995</c:v>
                </c:pt>
                <c:pt idx="84" formatCode="General">
                  <c:v>1.7709999999999999</c:v>
                </c:pt>
                <c:pt idx="85" formatCode="General">
                  <c:v>1.01</c:v>
                </c:pt>
                <c:pt idx="86" formatCode="General">
                  <c:v>1.831</c:v>
                </c:pt>
                <c:pt idx="87" formatCode="General">
                  <c:v>0.995</c:v>
                </c:pt>
                <c:pt idx="88" formatCode="General">
                  <c:v>1.1319999999999999</c:v>
                </c:pt>
                <c:pt idx="89" formatCode="General">
                  <c:v>1.33</c:v>
                </c:pt>
                <c:pt idx="90" formatCode="General">
                  <c:v>1.147</c:v>
                </c:pt>
                <c:pt idx="91" formatCode="General">
                  <c:v>1.4970000000000001</c:v>
                </c:pt>
                <c:pt idx="92" formatCode="General">
                  <c:v>0.47800000000000004</c:v>
                </c:pt>
                <c:pt idx="93" formatCode="General">
                  <c:v>1.877</c:v>
                </c:pt>
                <c:pt idx="94" formatCode="General">
                  <c:v>0.96399999999999997</c:v>
                </c:pt>
                <c:pt idx="95" formatCode="General">
                  <c:v>2.5920000000000001</c:v>
                </c:pt>
                <c:pt idx="96" formatCode="General">
                  <c:v>2.1970000000000001</c:v>
                </c:pt>
                <c:pt idx="97" formatCode="General">
                  <c:v>1.3069999999999999</c:v>
                </c:pt>
                <c:pt idx="98" formatCode="General">
                  <c:v>0.59899999999999998</c:v>
                </c:pt>
                <c:pt idx="99" formatCode="General">
                  <c:v>2.645</c:v>
                </c:pt>
                <c:pt idx="100" formatCode="General">
                  <c:v>0.88800000000000001</c:v>
                </c:pt>
                <c:pt idx="101" formatCode="General">
                  <c:v>1.7550000000000001</c:v>
                </c:pt>
                <c:pt idx="102" formatCode="General">
                  <c:v>0.158</c:v>
                </c:pt>
                <c:pt idx="103" formatCode="General">
                  <c:v>1.8159999999999998</c:v>
                </c:pt>
                <c:pt idx="104" formatCode="General">
                  <c:v>1.748</c:v>
                </c:pt>
                <c:pt idx="106" formatCode="General">
                  <c:v>2.1429999999999998</c:v>
                </c:pt>
                <c:pt idx="107" formatCode="General">
                  <c:v>1.36</c:v>
                </c:pt>
                <c:pt idx="109" formatCode="General">
                  <c:v>1.2229999999999999</c:v>
                </c:pt>
                <c:pt idx="110" formatCode="General">
                  <c:v>1.2910000000000001</c:v>
                </c:pt>
                <c:pt idx="111" formatCode="General">
                  <c:v>1.4059999999999999</c:v>
                </c:pt>
                <c:pt idx="112" formatCode="General">
                  <c:v>2.7439999999999998</c:v>
                </c:pt>
                <c:pt idx="113" formatCode="General">
                  <c:v>1.542</c:v>
                </c:pt>
                <c:pt idx="114" formatCode="General">
                  <c:v>0.995</c:v>
                </c:pt>
                <c:pt idx="115" formatCode="General">
                  <c:v>2.7749999999999999</c:v>
                </c:pt>
                <c:pt idx="116" formatCode="General">
                  <c:v>2.1659999999999999</c:v>
                </c:pt>
                <c:pt idx="118" formatCode="General">
                  <c:v>2.8960000000000004</c:v>
                </c:pt>
                <c:pt idx="119" formatCode="General">
                  <c:v>1.4970000000000001</c:v>
                </c:pt>
                <c:pt idx="120" formatCode="General">
                  <c:v>0.21099999999999999</c:v>
                </c:pt>
                <c:pt idx="121" formatCode="General">
                  <c:v>1.109</c:v>
                </c:pt>
                <c:pt idx="122" formatCode="General">
                  <c:v>2.734</c:v>
                </c:pt>
                <c:pt idx="123" formatCode="General">
                  <c:v>1.649</c:v>
                </c:pt>
                <c:pt idx="124" formatCode="General">
                  <c:v>3.1850000000000001</c:v>
                </c:pt>
                <c:pt idx="125" formatCode="General">
                  <c:v>4.3870000000000005</c:v>
                </c:pt>
                <c:pt idx="126" formatCode="General">
                  <c:v>3.4520000000000004</c:v>
                </c:pt>
                <c:pt idx="127" formatCode="General">
                  <c:v>3.657</c:v>
                </c:pt>
                <c:pt idx="129" formatCode="General">
                  <c:v>3.391</c:v>
                </c:pt>
                <c:pt idx="130" formatCode="General">
                  <c:v>1.7249999999999999</c:v>
                </c:pt>
                <c:pt idx="132" formatCode="General">
                  <c:v>2.6220000000000003</c:v>
                </c:pt>
                <c:pt idx="133" formatCode="General">
                  <c:v>3.7030000000000003</c:v>
                </c:pt>
                <c:pt idx="134" formatCode="General">
                  <c:v>3.5660000000000003</c:v>
                </c:pt>
                <c:pt idx="135" formatCode="General">
                  <c:v>3.383</c:v>
                </c:pt>
                <c:pt idx="136" formatCode="General">
                  <c:v>4.95</c:v>
                </c:pt>
                <c:pt idx="137" formatCode="General">
                  <c:v>4.0519999999999996</c:v>
                </c:pt>
                <c:pt idx="139" formatCode="General">
                  <c:v>1.0959999999999999</c:v>
                </c:pt>
                <c:pt idx="140" formatCode="General">
                  <c:v>1.0230000000000001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6-F645-8529-AA6B7145D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83017375"/>
        <c:axId val="1684145727"/>
      </c:barChart>
      <c:lineChart>
        <c:grouping val="standard"/>
        <c:varyColors val="0"/>
        <c:ser>
          <c:idx val="0"/>
          <c:order val="1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2d'!$B$3:$B$143</c:f>
              <c:numCache>
                <c:formatCode>General</c:formatCode>
                <c:ptCount val="1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</c:numCache>
            </c:numRef>
          </c:cat>
          <c:val>
            <c:numRef>
              <c:f>'Figure 2d'!$C$3:$C$143</c:f>
              <c:numCache>
                <c:formatCode>General</c:formatCode>
                <c:ptCount val="141"/>
                <c:pt idx="1">
                  <c:v>18.98</c:v>
                </c:pt>
                <c:pt idx="2">
                  <c:v>23.04</c:v>
                </c:pt>
                <c:pt idx="3">
                  <c:v>26.59</c:v>
                </c:pt>
                <c:pt idx="4">
                  <c:v>29.05</c:v>
                </c:pt>
                <c:pt idx="5">
                  <c:v>23.62</c:v>
                </c:pt>
                <c:pt idx="6">
                  <c:v>16.059999999999999</c:v>
                </c:pt>
                <c:pt idx="7">
                  <c:v>9.57</c:v>
                </c:pt>
                <c:pt idx="8">
                  <c:v>8.9</c:v>
                </c:pt>
                <c:pt idx="9">
                  <c:v>13.46</c:v>
                </c:pt>
                <c:pt idx="10">
                  <c:v>25.21</c:v>
                </c:pt>
                <c:pt idx="11">
                  <c:v>35.15</c:v>
                </c:pt>
                <c:pt idx="12">
                  <c:v>34.979999999999997</c:v>
                </c:pt>
                <c:pt idx="13">
                  <c:v>22.68</c:v>
                </c:pt>
                <c:pt idx="14">
                  <c:v>11.92</c:v>
                </c:pt>
                <c:pt idx="15">
                  <c:v>10.55</c:v>
                </c:pt>
                <c:pt idx="16">
                  <c:v>14.7</c:v>
                </c:pt>
                <c:pt idx="17">
                  <c:v>24.01</c:v>
                </c:pt>
                <c:pt idx="18">
                  <c:v>34.67</c:v>
                </c:pt>
                <c:pt idx="19">
                  <c:v>43.32</c:v>
                </c:pt>
                <c:pt idx="20">
                  <c:v>48.57</c:v>
                </c:pt>
                <c:pt idx="21">
                  <c:v>45.65</c:v>
                </c:pt>
                <c:pt idx="22">
                  <c:v>36.56</c:v>
                </c:pt>
                <c:pt idx="23">
                  <c:v>28.9</c:v>
                </c:pt>
                <c:pt idx="24">
                  <c:v>17.72</c:v>
                </c:pt>
                <c:pt idx="25">
                  <c:v>11.19</c:v>
                </c:pt>
                <c:pt idx="26">
                  <c:v>13.29</c:v>
                </c:pt>
                <c:pt idx="27">
                  <c:v>21.88</c:v>
                </c:pt>
                <c:pt idx="28">
                  <c:v>29.5</c:v>
                </c:pt>
                <c:pt idx="29">
                  <c:v>28.49</c:v>
                </c:pt>
                <c:pt idx="30">
                  <c:v>21.5</c:v>
                </c:pt>
                <c:pt idx="31">
                  <c:v>17.25</c:v>
                </c:pt>
                <c:pt idx="32">
                  <c:v>21.02</c:v>
                </c:pt>
                <c:pt idx="33">
                  <c:v>24.79</c:v>
                </c:pt>
                <c:pt idx="34">
                  <c:v>26.3</c:v>
                </c:pt>
                <c:pt idx="35">
                  <c:v>18.84</c:v>
                </c:pt>
                <c:pt idx="36">
                  <c:v>10.68</c:v>
                </c:pt>
                <c:pt idx="37">
                  <c:v>10.07</c:v>
                </c:pt>
                <c:pt idx="38">
                  <c:v>14.49</c:v>
                </c:pt>
                <c:pt idx="39">
                  <c:v>18.02</c:v>
                </c:pt>
                <c:pt idx="40">
                  <c:v>11.34</c:v>
                </c:pt>
                <c:pt idx="41">
                  <c:v>7.05</c:v>
                </c:pt>
                <c:pt idx="42">
                  <c:v>8.75</c:v>
                </c:pt>
                <c:pt idx="43">
                  <c:v>15.11</c:v>
                </c:pt>
                <c:pt idx="44">
                  <c:v>20.28</c:v>
                </c:pt>
                <c:pt idx="45">
                  <c:v>22.72</c:v>
                </c:pt>
                <c:pt idx="46">
                  <c:v>16.5</c:v>
                </c:pt>
                <c:pt idx="47">
                  <c:v>9.27</c:v>
                </c:pt>
                <c:pt idx="48">
                  <c:v>8.43</c:v>
                </c:pt>
                <c:pt idx="49">
                  <c:v>11.18</c:v>
                </c:pt>
                <c:pt idx="50">
                  <c:v>12.9</c:v>
                </c:pt>
                <c:pt idx="51">
                  <c:v>9.56</c:v>
                </c:pt>
                <c:pt idx="52">
                  <c:v>9.44</c:v>
                </c:pt>
                <c:pt idx="53">
                  <c:v>11.79</c:v>
                </c:pt>
                <c:pt idx="54">
                  <c:v>13.31</c:v>
                </c:pt>
                <c:pt idx="55">
                  <c:v>17.23</c:v>
                </c:pt>
                <c:pt idx="56">
                  <c:v>27.31</c:v>
                </c:pt>
                <c:pt idx="57">
                  <c:v>38.5</c:v>
                </c:pt>
                <c:pt idx="58">
                  <c:v>41.23</c:v>
                </c:pt>
                <c:pt idx="59">
                  <c:v>37.619999999999997</c:v>
                </c:pt>
                <c:pt idx="60">
                  <c:v>36.54</c:v>
                </c:pt>
                <c:pt idx="61">
                  <c:v>28.84</c:v>
                </c:pt>
                <c:pt idx="62">
                  <c:v>16.010000000000002</c:v>
                </c:pt>
                <c:pt idx="63">
                  <c:v>7.75</c:v>
                </c:pt>
                <c:pt idx="64">
                  <c:v>4.07</c:v>
                </c:pt>
                <c:pt idx="65">
                  <c:v>2.4700000000000002</c:v>
                </c:pt>
                <c:pt idx="66">
                  <c:v>1.82</c:v>
                </c:pt>
                <c:pt idx="67">
                  <c:v>1.51</c:v>
                </c:pt>
                <c:pt idx="68">
                  <c:v>1.81</c:v>
                </c:pt>
                <c:pt idx="69">
                  <c:v>2.85</c:v>
                </c:pt>
                <c:pt idx="70">
                  <c:v>3.36</c:v>
                </c:pt>
                <c:pt idx="71">
                  <c:v>3.15</c:v>
                </c:pt>
                <c:pt idx="72">
                  <c:v>2.72</c:v>
                </c:pt>
                <c:pt idx="73">
                  <c:v>2.58</c:v>
                </c:pt>
                <c:pt idx="74">
                  <c:v>3.55</c:v>
                </c:pt>
                <c:pt idx="75">
                  <c:v>5.84</c:v>
                </c:pt>
                <c:pt idx="76">
                  <c:v>9.1300000000000008</c:v>
                </c:pt>
                <c:pt idx="77">
                  <c:v>12.16</c:v>
                </c:pt>
                <c:pt idx="78">
                  <c:v>16.22</c:v>
                </c:pt>
                <c:pt idx="79">
                  <c:v>19.68</c:v>
                </c:pt>
                <c:pt idx="80">
                  <c:v>19.25</c:v>
                </c:pt>
                <c:pt idx="81">
                  <c:v>13.89</c:v>
                </c:pt>
                <c:pt idx="82">
                  <c:v>10.51</c:v>
                </c:pt>
                <c:pt idx="83">
                  <c:v>8.27</c:v>
                </c:pt>
                <c:pt idx="84">
                  <c:v>5.6</c:v>
                </c:pt>
                <c:pt idx="85">
                  <c:v>4.46</c:v>
                </c:pt>
                <c:pt idx="86">
                  <c:v>3.59</c:v>
                </c:pt>
                <c:pt idx="87">
                  <c:v>4.1399999999999997</c:v>
                </c:pt>
                <c:pt idx="88">
                  <c:v>7.03</c:v>
                </c:pt>
                <c:pt idx="89">
                  <c:v>12.68</c:v>
                </c:pt>
                <c:pt idx="90">
                  <c:v>17.2</c:v>
                </c:pt>
                <c:pt idx="91">
                  <c:v>16.37</c:v>
                </c:pt>
                <c:pt idx="92">
                  <c:v>12.98</c:v>
                </c:pt>
                <c:pt idx="93">
                  <c:v>14.25</c:v>
                </c:pt>
                <c:pt idx="94">
                  <c:v>24.39</c:v>
                </c:pt>
                <c:pt idx="95">
                  <c:v>34.83</c:v>
                </c:pt>
                <c:pt idx="96">
                  <c:v>45.97</c:v>
                </c:pt>
                <c:pt idx="97">
                  <c:v>49.34</c:v>
                </c:pt>
                <c:pt idx="98">
                  <c:v>38.79</c:v>
                </c:pt>
                <c:pt idx="99">
                  <c:v>22.46</c:v>
                </c:pt>
                <c:pt idx="100">
                  <c:v>12.15</c:v>
                </c:pt>
                <c:pt idx="101">
                  <c:v>9.4499999999999993</c:v>
                </c:pt>
                <c:pt idx="102">
                  <c:v>11.34</c:v>
                </c:pt>
                <c:pt idx="103">
                  <c:v>12.78</c:v>
                </c:pt>
                <c:pt idx="104">
                  <c:v>15.86</c:v>
                </c:pt>
                <c:pt idx="105">
                  <c:v>14.71</c:v>
                </c:pt>
                <c:pt idx="106">
                  <c:v>10.77</c:v>
                </c:pt>
                <c:pt idx="107">
                  <c:v>11.01</c:v>
                </c:pt>
                <c:pt idx="108">
                  <c:v>11.95</c:v>
                </c:pt>
                <c:pt idx="109">
                  <c:v>12.61</c:v>
                </c:pt>
                <c:pt idx="110">
                  <c:v>10.71</c:v>
                </c:pt>
                <c:pt idx="111">
                  <c:v>7.43</c:v>
                </c:pt>
                <c:pt idx="112">
                  <c:v>7.81</c:v>
                </c:pt>
                <c:pt idx="113">
                  <c:v>11.91</c:v>
                </c:pt>
                <c:pt idx="114">
                  <c:v>18.86</c:v>
                </c:pt>
                <c:pt idx="115">
                  <c:v>20.47</c:v>
                </c:pt>
                <c:pt idx="116">
                  <c:v>15.83</c:v>
                </c:pt>
                <c:pt idx="117">
                  <c:v>13.65</c:v>
                </c:pt>
                <c:pt idx="118">
                  <c:v>15.63</c:v>
                </c:pt>
                <c:pt idx="119">
                  <c:v>20.05</c:v>
                </c:pt>
                <c:pt idx="120">
                  <c:v>22.1</c:v>
                </c:pt>
                <c:pt idx="121">
                  <c:v>23.27</c:v>
                </c:pt>
                <c:pt idx="122">
                  <c:v>25.5</c:v>
                </c:pt>
                <c:pt idx="123">
                  <c:v>38.83</c:v>
                </c:pt>
                <c:pt idx="124">
                  <c:v>56.36</c:v>
                </c:pt>
                <c:pt idx="125">
                  <c:v>63.73</c:v>
                </c:pt>
                <c:pt idx="126">
                  <c:v>50.35</c:v>
                </c:pt>
                <c:pt idx="127">
                  <c:v>29.3</c:v>
                </c:pt>
                <c:pt idx="128">
                  <c:v>19.829999999999998</c:v>
                </c:pt>
                <c:pt idx="129">
                  <c:v>20.49</c:v>
                </c:pt>
                <c:pt idx="130">
                  <c:v>28.97</c:v>
                </c:pt>
                <c:pt idx="131">
                  <c:v>34.17</c:v>
                </c:pt>
                <c:pt idx="132">
                  <c:v>38.75</c:v>
                </c:pt>
                <c:pt idx="133">
                  <c:v>56.37</c:v>
                </c:pt>
                <c:pt idx="134">
                  <c:v>67.94</c:v>
                </c:pt>
                <c:pt idx="135">
                  <c:v>76.27</c:v>
                </c:pt>
                <c:pt idx="136">
                  <c:v>79.31</c:v>
                </c:pt>
                <c:pt idx="137">
                  <c:v>69.400000000000006</c:v>
                </c:pt>
                <c:pt idx="138">
                  <c:v>54</c:v>
                </c:pt>
                <c:pt idx="139">
                  <c:v>46.93</c:v>
                </c:pt>
                <c:pt idx="140">
                  <c:v>40.22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6-F645-8529-AA6B7145D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5296"/>
        <c:axId val="477862336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1"/>
        <c:lblOffset val="100"/>
        <c:baseTimeUnit val="days"/>
        <c:majorUnit val="20"/>
        <c:majorTimeUnit val="days"/>
        <c:minorUnit val="10"/>
        <c:minorTimeUnit val="days"/>
      </c:dateAx>
      <c:valAx>
        <c:axId val="1684145727"/>
        <c:scaling>
          <c:orientation val="minMax"/>
          <c:max val="5.8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HN CSP (ppb)</a:t>
                </a: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midCat"/>
        <c:majorUnit val="1"/>
        <c:minorUnit val="0.5"/>
      </c:valAx>
      <c:valAx>
        <c:axId val="477862336"/>
        <c:scaling>
          <c:orientation val="minMax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865296"/>
        <c:crosses val="max"/>
        <c:crossBetween val="between"/>
        <c:majorUnit val="25"/>
      </c:valAx>
      <c:catAx>
        <c:axId val="47786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8623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94233012540102"/>
          <c:y val="5.876068376068376E-2"/>
          <c:w val="0.67866433362496359"/>
          <c:h val="0.736707971599703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6">
                  <a:lumMod val="75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1"/>
            <c:backward val="0.1"/>
            <c:dispRSqr val="1"/>
            <c:dispEq val="0"/>
            <c:trendlineLbl>
              <c:layout>
                <c:manualLayout>
                  <c:x val="-1.3794838145231846E-2"/>
                  <c:y val="0.2012270341207349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2d'!$C$4:$C$143</c:f>
              <c:numCache>
                <c:formatCode>General</c:formatCode>
                <c:ptCount val="140"/>
                <c:pt idx="0">
                  <c:v>18.98</c:v>
                </c:pt>
                <c:pt idx="1">
                  <c:v>23.04</c:v>
                </c:pt>
                <c:pt idx="2">
                  <c:v>26.59</c:v>
                </c:pt>
                <c:pt idx="3">
                  <c:v>29.05</c:v>
                </c:pt>
                <c:pt idx="4">
                  <c:v>23.62</c:v>
                </c:pt>
                <c:pt idx="5">
                  <c:v>16.059999999999999</c:v>
                </c:pt>
                <c:pt idx="6">
                  <c:v>9.57</c:v>
                </c:pt>
                <c:pt idx="7">
                  <c:v>8.9</c:v>
                </c:pt>
                <c:pt idx="8">
                  <c:v>13.46</c:v>
                </c:pt>
                <c:pt idx="9">
                  <c:v>25.21</c:v>
                </c:pt>
                <c:pt idx="10">
                  <c:v>35.15</c:v>
                </c:pt>
                <c:pt idx="11">
                  <c:v>34.979999999999997</c:v>
                </c:pt>
                <c:pt idx="12">
                  <c:v>22.68</c:v>
                </c:pt>
                <c:pt idx="13">
                  <c:v>11.92</c:v>
                </c:pt>
                <c:pt idx="14">
                  <c:v>10.55</c:v>
                </c:pt>
                <c:pt idx="15">
                  <c:v>14.7</c:v>
                </c:pt>
                <c:pt idx="16">
                  <c:v>24.01</c:v>
                </c:pt>
                <c:pt idx="17">
                  <c:v>34.67</c:v>
                </c:pt>
                <c:pt idx="18">
                  <c:v>43.32</c:v>
                </c:pt>
                <c:pt idx="19">
                  <c:v>48.57</c:v>
                </c:pt>
                <c:pt idx="20">
                  <c:v>45.65</c:v>
                </c:pt>
                <c:pt idx="21">
                  <c:v>36.56</c:v>
                </c:pt>
                <c:pt idx="22">
                  <c:v>28.9</c:v>
                </c:pt>
                <c:pt idx="23">
                  <c:v>17.72</c:v>
                </c:pt>
                <c:pt idx="24">
                  <c:v>11.19</c:v>
                </c:pt>
                <c:pt idx="25">
                  <c:v>13.29</c:v>
                </c:pt>
                <c:pt idx="26">
                  <c:v>21.88</c:v>
                </c:pt>
                <c:pt idx="27">
                  <c:v>29.5</c:v>
                </c:pt>
                <c:pt idx="28">
                  <c:v>28.49</c:v>
                </c:pt>
                <c:pt idx="29">
                  <c:v>21.5</c:v>
                </c:pt>
                <c:pt idx="30">
                  <c:v>17.25</c:v>
                </c:pt>
                <c:pt idx="31">
                  <c:v>21.02</c:v>
                </c:pt>
                <c:pt idx="32">
                  <c:v>24.79</c:v>
                </c:pt>
                <c:pt idx="33">
                  <c:v>26.3</c:v>
                </c:pt>
                <c:pt idx="34">
                  <c:v>18.84</c:v>
                </c:pt>
                <c:pt idx="35">
                  <c:v>10.68</c:v>
                </c:pt>
                <c:pt idx="36">
                  <c:v>10.07</c:v>
                </c:pt>
                <c:pt idx="37">
                  <c:v>14.49</c:v>
                </c:pt>
                <c:pt idx="38">
                  <c:v>18.02</c:v>
                </c:pt>
                <c:pt idx="39">
                  <c:v>11.34</c:v>
                </c:pt>
                <c:pt idx="40">
                  <c:v>7.05</c:v>
                </c:pt>
                <c:pt idx="41">
                  <c:v>8.75</c:v>
                </c:pt>
                <c:pt idx="42">
                  <c:v>15.11</c:v>
                </c:pt>
                <c:pt idx="43">
                  <c:v>20.28</c:v>
                </c:pt>
                <c:pt idx="44">
                  <c:v>22.72</c:v>
                </c:pt>
                <c:pt idx="45">
                  <c:v>16.5</c:v>
                </c:pt>
                <c:pt idx="46">
                  <c:v>9.27</c:v>
                </c:pt>
                <c:pt idx="47">
                  <c:v>8.43</c:v>
                </c:pt>
                <c:pt idx="48">
                  <c:v>11.18</c:v>
                </c:pt>
                <c:pt idx="49">
                  <c:v>12.9</c:v>
                </c:pt>
                <c:pt idx="50">
                  <c:v>9.56</c:v>
                </c:pt>
                <c:pt idx="51">
                  <c:v>9.44</c:v>
                </c:pt>
                <c:pt idx="52">
                  <c:v>11.79</c:v>
                </c:pt>
                <c:pt idx="53">
                  <c:v>13.31</c:v>
                </c:pt>
                <c:pt idx="54">
                  <c:v>17.23</c:v>
                </c:pt>
                <c:pt idx="55">
                  <c:v>27.31</c:v>
                </c:pt>
                <c:pt idx="56">
                  <c:v>38.5</c:v>
                </c:pt>
                <c:pt idx="57">
                  <c:v>41.23</c:v>
                </c:pt>
                <c:pt idx="58">
                  <c:v>37.619999999999997</c:v>
                </c:pt>
                <c:pt idx="59">
                  <c:v>36.54</c:v>
                </c:pt>
                <c:pt idx="60">
                  <c:v>28.84</c:v>
                </c:pt>
                <c:pt idx="61">
                  <c:v>16.010000000000002</c:v>
                </c:pt>
                <c:pt idx="62">
                  <c:v>7.75</c:v>
                </c:pt>
                <c:pt idx="63">
                  <c:v>4.07</c:v>
                </c:pt>
                <c:pt idx="64">
                  <c:v>2.4700000000000002</c:v>
                </c:pt>
                <c:pt idx="65">
                  <c:v>1.82</c:v>
                </c:pt>
                <c:pt idx="66">
                  <c:v>1.51</c:v>
                </c:pt>
                <c:pt idx="67">
                  <c:v>1.81</c:v>
                </c:pt>
                <c:pt idx="68">
                  <c:v>2.85</c:v>
                </c:pt>
                <c:pt idx="69">
                  <c:v>3.36</c:v>
                </c:pt>
                <c:pt idx="70">
                  <c:v>3.15</c:v>
                </c:pt>
                <c:pt idx="71">
                  <c:v>2.72</c:v>
                </c:pt>
                <c:pt idx="72">
                  <c:v>2.58</c:v>
                </c:pt>
                <c:pt idx="73">
                  <c:v>3.55</c:v>
                </c:pt>
                <c:pt idx="74">
                  <c:v>5.84</c:v>
                </c:pt>
                <c:pt idx="75">
                  <c:v>9.1300000000000008</c:v>
                </c:pt>
                <c:pt idx="76">
                  <c:v>12.16</c:v>
                </c:pt>
                <c:pt idx="77">
                  <c:v>16.22</c:v>
                </c:pt>
                <c:pt idx="78">
                  <c:v>19.68</c:v>
                </c:pt>
                <c:pt idx="79">
                  <c:v>19.25</c:v>
                </c:pt>
                <c:pt idx="80">
                  <c:v>13.89</c:v>
                </c:pt>
                <c:pt idx="81">
                  <c:v>10.51</c:v>
                </c:pt>
                <c:pt idx="82">
                  <c:v>8.27</c:v>
                </c:pt>
                <c:pt idx="83">
                  <c:v>5.6</c:v>
                </c:pt>
                <c:pt idx="84">
                  <c:v>4.46</c:v>
                </c:pt>
                <c:pt idx="85">
                  <c:v>3.59</c:v>
                </c:pt>
                <c:pt idx="86">
                  <c:v>4.1399999999999997</c:v>
                </c:pt>
                <c:pt idx="87">
                  <c:v>7.03</c:v>
                </c:pt>
                <c:pt idx="88">
                  <c:v>12.68</c:v>
                </c:pt>
                <c:pt idx="89">
                  <c:v>17.2</c:v>
                </c:pt>
                <c:pt idx="90">
                  <c:v>16.37</c:v>
                </c:pt>
                <c:pt idx="91">
                  <c:v>12.98</c:v>
                </c:pt>
                <c:pt idx="92">
                  <c:v>14.25</c:v>
                </c:pt>
                <c:pt idx="93">
                  <c:v>24.39</c:v>
                </c:pt>
                <c:pt idx="94">
                  <c:v>34.83</c:v>
                </c:pt>
                <c:pt idx="95">
                  <c:v>45.97</c:v>
                </c:pt>
                <c:pt idx="96">
                  <c:v>49.34</c:v>
                </c:pt>
                <c:pt idx="97">
                  <c:v>38.79</c:v>
                </c:pt>
                <c:pt idx="98">
                  <c:v>22.46</c:v>
                </c:pt>
                <c:pt idx="99">
                  <c:v>12.15</c:v>
                </c:pt>
                <c:pt idx="100">
                  <c:v>9.4499999999999993</c:v>
                </c:pt>
                <c:pt idx="101">
                  <c:v>11.34</c:v>
                </c:pt>
                <c:pt idx="102">
                  <c:v>12.78</c:v>
                </c:pt>
                <c:pt idx="103">
                  <c:v>15.86</c:v>
                </c:pt>
                <c:pt idx="104">
                  <c:v>14.71</c:v>
                </c:pt>
                <c:pt idx="105">
                  <c:v>10.77</c:v>
                </c:pt>
                <c:pt idx="106">
                  <c:v>11.01</c:v>
                </c:pt>
                <c:pt idx="107">
                  <c:v>11.95</c:v>
                </c:pt>
                <c:pt idx="108">
                  <c:v>12.61</c:v>
                </c:pt>
                <c:pt idx="109">
                  <c:v>10.71</c:v>
                </c:pt>
                <c:pt idx="110">
                  <c:v>7.43</c:v>
                </c:pt>
                <c:pt idx="111">
                  <c:v>7.81</c:v>
                </c:pt>
                <c:pt idx="112">
                  <c:v>11.91</c:v>
                </c:pt>
                <c:pt idx="113">
                  <c:v>18.86</c:v>
                </c:pt>
                <c:pt idx="114">
                  <c:v>20.47</c:v>
                </c:pt>
                <c:pt idx="115">
                  <c:v>15.83</c:v>
                </c:pt>
                <c:pt idx="116">
                  <c:v>13.65</c:v>
                </c:pt>
                <c:pt idx="117">
                  <c:v>15.63</c:v>
                </c:pt>
                <c:pt idx="118">
                  <c:v>20.05</c:v>
                </c:pt>
                <c:pt idx="119">
                  <c:v>22.1</c:v>
                </c:pt>
                <c:pt idx="120">
                  <c:v>23.27</c:v>
                </c:pt>
                <c:pt idx="121">
                  <c:v>25.5</c:v>
                </c:pt>
                <c:pt idx="122">
                  <c:v>38.83</c:v>
                </c:pt>
                <c:pt idx="123">
                  <c:v>56.36</c:v>
                </c:pt>
                <c:pt idx="124">
                  <c:v>63.73</c:v>
                </c:pt>
                <c:pt idx="125">
                  <c:v>50.35</c:v>
                </c:pt>
                <c:pt idx="126">
                  <c:v>29.3</c:v>
                </c:pt>
                <c:pt idx="127">
                  <c:v>19.829999999999998</c:v>
                </c:pt>
                <c:pt idx="128">
                  <c:v>20.49</c:v>
                </c:pt>
                <c:pt idx="129">
                  <c:v>28.97</c:v>
                </c:pt>
                <c:pt idx="130">
                  <c:v>34.17</c:v>
                </c:pt>
                <c:pt idx="131">
                  <c:v>38.75</c:v>
                </c:pt>
                <c:pt idx="132">
                  <c:v>56.37</c:v>
                </c:pt>
                <c:pt idx="133">
                  <c:v>67.94</c:v>
                </c:pt>
                <c:pt idx="134">
                  <c:v>76.27</c:v>
                </c:pt>
                <c:pt idx="135">
                  <c:v>79.31</c:v>
                </c:pt>
                <c:pt idx="136">
                  <c:v>69.400000000000006</c:v>
                </c:pt>
                <c:pt idx="137">
                  <c:v>54</c:v>
                </c:pt>
                <c:pt idx="138">
                  <c:v>46.93</c:v>
                </c:pt>
                <c:pt idx="139">
                  <c:v>40.22</c:v>
                </c:pt>
              </c:numCache>
            </c:numRef>
          </c:xVal>
          <c:yVal>
            <c:numRef>
              <c:f>'Figure 2d'!$D$4:$D$143</c:f>
              <c:numCache>
                <c:formatCode>0</c:formatCode>
                <c:ptCount val="140"/>
                <c:pt idx="2" formatCode="General">
                  <c:v>0.88800000000000001</c:v>
                </c:pt>
                <c:pt idx="3" formatCode="General">
                  <c:v>0.94899999999999995</c:v>
                </c:pt>
                <c:pt idx="4" formatCode="General">
                  <c:v>1.8010000000000002</c:v>
                </c:pt>
                <c:pt idx="7" formatCode="General">
                  <c:v>1.375</c:v>
                </c:pt>
                <c:pt idx="9" formatCode="General">
                  <c:v>9.0000000000000011E-2</c:v>
                </c:pt>
                <c:pt idx="11" formatCode="General">
                  <c:v>0.67500000000000004</c:v>
                </c:pt>
                <c:pt idx="13" formatCode="General">
                  <c:v>0.85799999999999998</c:v>
                </c:pt>
                <c:pt idx="14" formatCode="General">
                  <c:v>0.432</c:v>
                </c:pt>
                <c:pt idx="15" formatCode="General">
                  <c:v>0.64499999999999991</c:v>
                </c:pt>
                <c:pt idx="16" formatCode="General">
                  <c:v>0.46200000000000002</c:v>
                </c:pt>
                <c:pt idx="17" formatCode="General">
                  <c:v>0.85799999999999998</c:v>
                </c:pt>
                <c:pt idx="18" formatCode="General">
                  <c:v>1.8010000000000002</c:v>
                </c:pt>
                <c:pt idx="19" formatCode="General">
                  <c:v>1.1930000000000001</c:v>
                </c:pt>
                <c:pt idx="20" formatCode="General">
                  <c:v>1.831</c:v>
                </c:pt>
                <c:pt idx="21" formatCode="General">
                  <c:v>0.25</c:v>
                </c:pt>
                <c:pt idx="22" formatCode="General">
                  <c:v>0.96399999999999997</c:v>
                </c:pt>
                <c:pt idx="24" formatCode="General">
                  <c:v>1.0859999999999999</c:v>
                </c:pt>
                <c:pt idx="25" formatCode="General">
                  <c:v>0.64499999999999991</c:v>
                </c:pt>
                <c:pt idx="26" formatCode="General">
                  <c:v>0.70600000000000007</c:v>
                </c:pt>
                <c:pt idx="27" formatCode="General">
                  <c:v>1.0330000000000001</c:v>
                </c:pt>
                <c:pt idx="28" formatCode="General">
                  <c:v>1.8539999999999999</c:v>
                </c:pt>
                <c:pt idx="29" formatCode="General">
                  <c:v>9.7000000000000003E-2</c:v>
                </c:pt>
                <c:pt idx="30" formatCode="General">
                  <c:v>1.0410000000000001</c:v>
                </c:pt>
                <c:pt idx="31" formatCode="General">
                  <c:v>1.7550000000000001</c:v>
                </c:pt>
                <c:pt idx="32" formatCode="General">
                  <c:v>1.1319999999999999</c:v>
                </c:pt>
                <c:pt idx="36" formatCode="General">
                  <c:v>0.88099999999999989</c:v>
                </c:pt>
                <c:pt idx="37" formatCode="General">
                  <c:v>0.98699999999999999</c:v>
                </c:pt>
                <c:pt idx="38" formatCode="General">
                  <c:v>2.181</c:v>
                </c:pt>
                <c:pt idx="39" formatCode="General">
                  <c:v>1.9200000000000002</c:v>
                </c:pt>
                <c:pt idx="40" formatCode="General">
                  <c:v>0.88800000000000001</c:v>
                </c:pt>
                <c:pt idx="43" formatCode="General">
                  <c:v>0.59899999999999998</c:v>
                </c:pt>
                <c:pt idx="45" formatCode="General">
                  <c:v>0.59899999999999998</c:v>
                </c:pt>
                <c:pt idx="47" formatCode="General">
                  <c:v>0.20399999999999999</c:v>
                </c:pt>
                <c:pt idx="48" formatCode="General">
                  <c:v>1.8090000000000002</c:v>
                </c:pt>
                <c:pt idx="49" formatCode="General">
                  <c:v>1.984</c:v>
                </c:pt>
                <c:pt idx="51" formatCode="General">
                  <c:v>0.51600000000000001</c:v>
                </c:pt>
                <c:pt idx="52" formatCode="General">
                  <c:v>1.1620000000000001</c:v>
                </c:pt>
                <c:pt idx="53" formatCode="General">
                  <c:v>0.46200000000000002</c:v>
                </c:pt>
                <c:pt idx="54" formatCode="General">
                  <c:v>0.54600000000000004</c:v>
                </c:pt>
                <c:pt idx="55" formatCode="General">
                  <c:v>1.375</c:v>
                </c:pt>
                <c:pt idx="56" formatCode="General">
                  <c:v>0.47800000000000004</c:v>
                </c:pt>
                <c:pt idx="57" formatCode="General">
                  <c:v>0.88800000000000001</c:v>
                </c:pt>
                <c:pt idx="58" formatCode="General">
                  <c:v>1.3069999999999999</c:v>
                </c:pt>
                <c:pt idx="59" formatCode="General">
                  <c:v>1.4279999999999999</c:v>
                </c:pt>
                <c:pt idx="61" formatCode="General">
                  <c:v>0.90799999999999992</c:v>
                </c:pt>
                <c:pt idx="62" formatCode="General">
                  <c:v>0.91900000000000004</c:v>
                </c:pt>
                <c:pt idx="63" formatCode="General">
                  <c:v>1.9989999999999999</c:v>
                </c:pt>
                <c:pt idx="65" formatCode="General">
                  <c:v>0.45500000000000002</c:v>
                </c:pt>
                <c:pt idx="66" formatCode="General">
                  <c:v>1.36</c:v>
                </c:pt>
                <c:pt idx="67" formatCode="General">
                  <c:v>1.482</c:v>
                </c:pt>
                <c:pt idx="68" formatCode="General">
                  <c:v>1.3140000000000001</c:v>
                </c:pt>
                <c:pt idx="69" formatCode="General">
                  <c:v>1.0410000000000001</c:v>
                </c:pt>
                <c:pt idx="70" formatCode="General">
                  <c:v>1.8159999999999998</c:v>
                </c:pt>
                <c:pt idx="71" formatCode="General">
                  <c:v>1.877</c:v>
                </c:pt>
                <c:pt idx="72" formatCode="General">
                  <c:v>1.7550000000000001</c:v>
                </c:pt>
                <c:pt idx="73" formatCode="General">
                  <c:v>0.52300000000000002</c:v>
                </c:pt>
                <c:pt idx="74" formatCode="General">
                  <c:v>1.3140000000000001</c:v>
                </c:pt>
                <c:pt idx="75" formatCode="General">
                  <c:v>0.55400000000000005</c:v>
                </c:pt>
                <c:pt idx="76" formatCode="General">
                  <c:v>1.1620000000000001</c:v>
                </c:pt>
                <c:pt idx="77" formatCode="General">
                  <c:v>0.86599999999999999</c:v>
                </c:pt>
                <c:pt idx="78" formatCode="General">
                  <c:v>1.345</c:v>
                </c:pt>
                <c:pt idx="79" formatCode="General">
                  <c:v>0.86599999999999999</c:v>
                </c:pt>
                <c:pt idx="80" formatCode="General">
                  <c:v>0.88099999999999989</c:v>
                </c:pt>
                <c:pt idx="81" formatCode="General">
                  <c:v>1.7709999999999999</c:v>
                </c:pt>
                <c:pt idx="82" formatCode="General">
                  <c:v>0.94899999999999995</c:v>
                </c:pt>
                <c:pt idx="83" formatCode="General">
                  <c:v>1.7709999999999999</c:v>
                </c:pt>
                <c:pt idx="84" formatCode="General">
                  <c:v>1.01</c:v>
                </c:pt>
                <c:pt idx="85" formatCode="General">
                  <c:v>1.831</c:v>
                </c:pt>
                <c:pt idx="86" formatCode="General">
                  <c:v>0.995</c:v>
                </c:pt>
                <c:pt idx="87" formatCode="General">
                  <c:v>1.1319999999999999</c:v>
                </c:pt>
                <c:pt idx="88" formatCode="General">
                  <c:v>1.33</c:v>
                </c:pt>
                <c:pt idx="89" formatCode="General">
                  <c:v>1.147</c:v>
                </c:pt>
                <c:pt idx="90" formatCode="General">
                  <c:v>1.4970000000000001</c:v>
                </c:pt>
                <c:pt idx="91" formatCode="General">
                  <c:v>0.47800000000000004</c:v>
                </c:pt>
                <c:pt idx="92" formatCode="General">
                  <c:v>1.877</c:v>
                </c:pt>
                <c:pt idx="93" formatCode="General">
                  <c:v>0.96399999999999997</c:v>
                </c:pt>
                <c:pt idx="94" formatCode="General">
                  <c:v>2.5920000000000001</c:v>
                </c:pt>
                <c:pt idx="95" formatCode="General">
                  <c:v>2.1970000000000001</c:v>
                </c:pt>
                <c:pt idx="96" formatCode="General">
                  <c:v>1.3069999999999999</c:v>
                </c:pt>
                <c:pt idx="97" formatCode="General">
                  <c:v>0.59899999999999998</c:v>
                </c:pt>
                <c:pt idx="98" formatCode="General">
                  <c:v>2.645</c:v>
                </c:pt>
                <c:pt idx="99" formatCode="General">
                  <c:v>0.88800000000000001</c:v>
                </c:pt>
                <c:pt idx="100" formatCode="General">
                  <c:v>1.7550000000000001</c:v>
                </c:pt>
                <c:pt idx="101" formatCode="General">
                  <c:v>0.158</c:v>
                </c:pt>
                <c:pt idx="102" formatCode="General">
                  <c:v>1.8159999999999998</c:v>
                </c:pt>
                <c:pt idx="103" formatCode="General">
                  <c:v>1.748</c:v>
                </c:pt>
                <c:pt idx="105" formatCode="General">
                  <c:v>2.1429999999999998</c:v>
                </c:pt>
                <c:pt idx="106" formatCode="General">
                  <c:v>1.36</c:v>
                </c:pt>
                <c:pt idx="108" formatCode="General">
                  <c:v>1.2229999999999999</c:v>
                </c:pt>
                <c:pt idx="109" formatCode="General">
                  <c:v>1.2910000000000001</c:v>
                </c:pt>
                <c:pt idx="110" formatCode="General">
                  <c:v>1.4059999999999999</c:v>
                </c:pt>
                <c:pt idx="111" formatCode="General">
                  <c:v>2.7439999999999998</c:v>
                </c:pt>
                <c:pt idx="112" formatCode="General">
                  <c:v>1.542</c:v>
                </c:pt>
                <c:pt idx="113" formatCode="General">
                  <c:v>0.995</c:v>
                </c:pt>
                <c:pt idx="114" formatCode="General">
                  <c:v>2.7749999999999999</c:v>
                </c:pt>
                <c:pt idx="115" formatCode="General">
                  <c:v>2.1659999999999999</c:v>
                </c:pt>
                <c:pt idx="117" formatCode="General">
                  <c:v>2.8960000000000004</c:v>
                </c:pt>
                <c:pt idx="118" formatCode="General">
                  <c:v>1.4970000000000001</c:v>
                </c:pt>
                <c:pt idx="119" formatCode="General">
                  <c:v>0.21099999999999999</c:v>
                </c:pt>
                <c:pt idx="120" formatCode="General">
                  <c:v>1.109</c:v>
                </c:pt>
                <c:pt idx="121" formatCode="General">
                  <c:v>2.734</c:v>
                </c:pt>
                <c:pt idx="122" formatCode="General">
                  <c:v>1.649</c:v>
                </c:pt>
                <c:pt idx="123" formatCode="General">
                  <c:v>3.1850000000000001</c:v>
                </c:pt>
                <c:pt idx="124" formatCode="General">
                  <c:v>4.3870000000000005</c:v>
                </c:pt>
                <c:pt idx="125" formatCode="General">
                  <c:v>3.4520000000000004</c:v>
                </c:pt>
                <c:pt idx="126" formatCode="General">
                  <c:v>3.657</c:v>
                </c:pt>
                <c:pt idx="128" formatCode="General">
                  <c:v>3.391</c:v>
                </c:pt>
                <c:pt idx="129" formatCode="General">
                  <c:v>1.7249999999999999</c:v>
                </c:pt>
                <c:pt idx="131" formatCode="General">
                  <c:v>2.6220000000000003</c:v>
                </c:pt>
                <c:pt idx="132" formatCode="General">
                  <c:v>3.7030000000000003</c:v>
                </c:pt>
                <c:pt idx="133" formatCode="General">
                  <c:v>3.5660000000000003</c:v>
                </c:pt>
                <c:pt idx="134" formatCode="General">
                  <c:v>3.383</c:v>
                </c:pt>
                <c:pt idx="135" formatCode="General">
                  <c:v>4.95</c:v>
                </c:pt>
                <c:pt idx="136" formatCode="General">
                  <c:v>4.0519999999999996</c:v>
                </c:pt>
                <c:pt idx="138" formatCode="General">
                  <c:v>1.0959999999999999</c:v>
                </c:pt>
                <c:pt idx="139" formatCode="General">
                  <c:v>1.0230000000000001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31-494D-97DF-064DF45D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93232"/>
        <c:axId val="151522416"/>
      </c:scatterChart>
      <c:valAx>
        <c:axId val="151093232"/>
        <c:scaling>
          <c:orientation val="minMax"/>
          <c:max val="75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0" dirty="0">
                    <a:solidFill>
                      <a:schemeClr val="tx1"/>
                    </a:solidFill>
                  </a:rPr>
                  <a:t>DIRSeq</a:t>
                </a:r>
                <a:r>
                  <a:rPr lang="en-US" sz="1400" i="0" baseline="0" dirty="0">
                    <a:solidFill>
                      <a:schemeClr val="tx1"/>
                    </a:solidFill>
                  </a:rPr>
                  <a:t> (%)</a:t>
                </a:r>
                <a:r>
                  <a:rPr lang="en-US" sz="1400" dirty="0">
                    <a:solidFill>
                      <a:schemeClr val="tx1"/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22416"/>
        <c:crossesAt val="-5"/>
        <c:crossBetween val="midCat"/>
        <c:majorUnit val="20"/>
        <c:minorUnit val="5"/>
      </c:valAx>
      <c:valAx>
        <c:axId val="151522416"/>
        <c:scaling>
          <c:orientation val="minMax"/>
          <c:max val="4.349999999999999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kern="1200" baseline="0" dirty="0">
                    <a:solidFill>
                      <a:sysClr val="windowText" lastClr="000000"/>
                    </a:solidFill>
                  </a:rPr>
                  <a:t>HN CSP (ppb)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93232"/>
        <c:crosses val="autoZero"/>
        <c:crossBetween val="midCat"/>
        <c:majorUnit val="1"/>
        <c:minorUnit val="0.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108408</xdr:colOff>
      <xdr:row>15</xdr:row>
      <xdr:rowOff>185331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18</xdr:row>
      <xdr:rowOff>187739</xdr:rowOff>
    </xdr:from>
    <xdr:to>
      <xdr:col>10</xdr:col>
      <xdr:colOff>48591</xdr:colOff>
      <xdr:row>33</xdr:row>
      <xdr:rowOff>114852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108408</xdr:colOff>
      <xdr:row>15</xdr:row>
      <xdr:rowOff>185331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10</xdr:col>
      <xdr:colOff>33867</xdr:colOff>
      <xdr:row>33</xdr:row>
      <xdr:rowOff>109126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192827</xdr:rowOff>
    </xdr:from>
    <xdr:to>
      <xdr:col>12</xdr:col>
      <xdr:colOff>85376</xdr:colOff>
      <xdr:row>15</xdr:row>
      <xdr:rowOff>35278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611728</xdr:colOff>
      <xdr:row>18</xdr:row>
      <xdr:rowOff>86440</xdr:rowOff>
    </xdr:from>
    <xdr:to>
      <xdr:col>9</xdr:col>
      <xdr:colOff>668645</xdr:colOff>
      <xdr:row>32</xdr:row>
      <xdr:rowOff>130059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56322</xdr:colOff>
      <xdr:row>15</xdr:row>
      <xdr:rowOff>29641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12</xdr:col>
      <xdr:colOff>69516</xdr:colOff>
      <xdr:row>32</xdr:row>
      <xdr:rowOff>91796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1A12-2E18-064D-8EE3-2F8DF2356C46}">
  <dimension ref="A1:E87"/>
  <sheetViews>
    <sheetView zoomScaleNormal="100" workbookViewId="0">
      <selection activeCell="S25" sqref="S25"/>
    </sheetView>
  </sheetViews>
  <sheetFormatPr baseColWidth="10" defaultColWidth="8.83203125" defaultRowHeight="15" x14ac:dyDescent="0.2"/>
  <cols>
    <col min="3" max="3" width="12.1640625" style="2" customWidth="1"/>
    <col min="4" max="4" width="10.83203125" customWidth="1"/>
  </cols>
  <sheetData>
    <row r="1" spans="1:5" x14ac:dyDescent="0.2">
      <c r="A1" t="s">
        <v>0</v>
      </c>
      <c r="B1" t="s">
        <v>1</v>
      </c>
      <c r="C1" s="2" t="s">
        <v>25</v>
      </c>
      <c r="D1" s="1" t="s">
        <v>24</v>
      </c>
      <c r="E1" t="s">
        <v>23</v>
      </c>
    </row>
    <row r="2" spans="1:5" x14ac:dyDescent="0.2">
      <c r="C2"/>
      <c r="D2">
        <f>AVERAGE(D4:D144)+1.5*STDEVP(D4:D144)</f>
        <v>25.94078239107959</v>
      </c>
      <c r="E2">
        <f>D2*100/50</f>
        <v>51.881564782159188</v>
      </c>
    </row>
    <row r="3" spans="1:5" x14ac:dyDescent="0.2">
      <c r="B3">
        <v>20</v>
      </c>
    </row>
    <row r="4" spans="1:5" x14ac:dyDescent="0.2">
      <c r="A4" t="s">
        <v>2</v>
      </c>
      <c r="B4">
        <v>22</v>
      </c>
      <c r="C4">
        <v>5.61</v>
      </c>
    </row>
    <row r="5" spans="1:5" x14ac:dyDescent="0.2">
      <c r="A5" t="s">
        <v>3</v>
      </c>
      <c r="B5">
        <f>B4+1</f>
        <v>23</v>
      </c>
      <c r="C5">
        <v>6.28</v>
      </c>
    </row>
    <row r="6" spans="1:5" x14ac:dyDescent="0.2">
      <c r="A6" t="s">
        <v>4</v>
      </c>
      <c r="B6">
        <f t="shared" ref="B6:B69" si="0">B5+1</f>
        <v>24</v>
      </c>
      <c r="C6">
        <v>4.57</v>
      </c>
    </row>
    <row r="7" spans="1:5" x14ac:dyDescent="0.2">
      <c r="A7" t="s">
        <v>5</v>
      </c>
      <c r="B7">
        <f t="shared" si="0"/>
        <v>25</v>
      </c>
      <c r="C7">
        <v>3.19</v>
      </c>
      <c r="D7">
        <v>1.1859999999999999</v>
      </c>
    </row>
    <row r="8" spans="1:5" x14ac:dyDescent="0.2">
      <c r="A8" t="s">
        <v>4</v>
      </c>
      <c r="B8">
        <f t="shared" si="0"/>
        <v>26</v>
      </c>
      <c r="C8">
        <v>2.0099999999999998</v>
      </c>
    </row>
    <row r="9" spans="1:5" x14ac:dyDescent="0.2">
      <c r="A9" t="s">
        <v>6</v>
      </c>
      <c r="B9">
        <f t="shared" si="0"/>
        <v>27</v>
      </c>
      <c r="C9">
        <v>1.63</v>
      </c>
    </row>
    <row r="10" spans="1:5" x14ac:dyDescent="0.2">
      <c r="A10" t="s">
        <v>7</v>
      </c>
      <c r="B10">
        <f t="shared" si="0"/>
        <v>28</v>
      </c>
      <c r="C10">
        <v>2.0099999999999998</v>
      </c>
      <c r="D10">
        <v>2.4975000000000001</v>
      </c>
    </row>
    <row r="11" spans="1:5" x14ac:dyDescent="0.2">
      <c r="A11" t="s">
        <v>8</v>
      </c>
      <c r="B11">
        <f t="shared" si="0"/>
        <v>29</v>
      </c>
      <c r="C11">
        <v>2.66</v>
      </c>
    </row>
    <row r="12" spans="1:5" x14ac:dyDescent="0.2">
      <c r="A12" t="s">
        <v>9</v>
      </c>
      <c r="B12">
        <f t="shared" si="0"/>
        <v>30</v>
      </c>
      <c r="C12">
        <v>2.78</v>
      </c>
    </row>
    <row r="13" spans="1:5" x14ac:dyDescent="0.2">
      <c r="A13" t="s">
        <v>10</v>
      </c>
      <c r="B13">
        <f t="shared" si="0"/>
        <v>31</v>
      </c>
      <c r="C13">
        <v>1.87</v>
      </c>
      <c r="D13">
        <v>1.1859999999999999</v>
      </c>
    </row>
    <row r="14" spans="1:5" x14ac:dyDescent="0.2">
      <c r="A14" t="s">
        <v>11</v>
      </c>
      <c r="B14">
        <f t="shared" si="0"/>
        <v>32</v>
      </c>
      <c r="C14">
        <v>1.67</v>
      </c>
      <c r="D14">
        <v>4.8062500000000004</v>
      </c>
    </row>
    <row r="15" spans="1:5" x14ac:dyDescent="0.2">
      <c r="A15" t="s">
        <v>12</v>
      </c>
      <c r="B15">
        <f t="shared" si="0"/>
        <v>33</v>
      </c>
      <c r="C15">
        <v>1.68</v>
      </c>
      <c r="D15">
        <v>9.9250000000000007</v>
      </c>
    </row>
    <row r="16" spans="1:5" x14ac:dyDescent="0.2">
      <c r="A16" t="s">
        <v>13</v>
      </c>
      <c r="B16">
        <f t="shared" si="0"/>
        <v>34</v>
      </c>
      <c r="C16">
        <v>1.27</v>
      </c>
      <c r="D16">
        <v>7.8650000000000002</v>
      </c>
    </row>
    <row r="17" spans="1:4" x14ac:dyDescent="0.2">
      <c r="A17" t="s">
        <v>4</v>
      </c>
      <c r="B17">
        <f t="shared" si="0"/>
        <v>35</v>
      </c>
      <c r="C17">
        <v>1.4</v>
      </c>
    </row>
    <row r="18" spans="1:4" x14ac:dyDescent="0.2">
      <c r="A18" t="s">
        <v>14</v>
      </c>
      <c r="B18">
        <f t="shared" si="0"/>
        <v>36</v>
      </c>
      <c r="C18">
        <v>2.5299999999999998</v>
      </c>
      <c r="D18">
        <v>2.4975000000000001</v>
      </c>
    </row>
    <row r="19" spans="1:4" x14ac:dyDescent="0.2">
      <c r="A19" t="s">
        <v>15</v>
      </c>
      <c r="B19">
        <f t="shared" si="0"/>
        <v>37</v>
      </c>
      <c r="C19">
        <v>6.03</v>
      </c>
      <c r="D19">
        <v>2.6212499999999999</v>
      </c>
    </row>
    <row r="20" spans="1:4" x14ac:dyDescent="0.2">
      <c r="A20" t="s">
        <v>3</v>
      </c>
      <c r="B20">
        <f t="shared" si="0"/>
        <v>38</v>
      </c>
      <c r="C20">
        <v>11.1</v>
      </c>
      <c r="D20">
        <v>2.2475000000000001</v>
      </c>
    </row>
    <row r="21" spans="1:4" x14ac:dyDescent="0.2">
      <c r="A21" t="s">
        <v>2</v>
      </c>
      <c r="B21">
        <f t="shared" si="0"/>
        <v>39</v>
      </c>
      <c r="C21">
        <v>11.36</v>
      </c>
      <c r="D21">
        <v>1.2485000000000002</v>
      </c>
    </row>
    <row r="22" spans="1:4" x14ac:dyDescent="0.2">
      <c r="A22" t="s">
        <v>2</v>
      </c>
      <c r="B22">
        <f t="shared" si="0"/>
        <v>40</v>
      </c>
      <c r="C22">
        <v>8.24</v>
      </c>
      <c r="D22">
        <v>1.1859999999999999</v>
      </c>
    </row>
    <row r="23" spans="1:4" x14ac:dyDescent="0.2">
      <c r="A23" t="s">
        <v>11</v>
      </c>
      <c r="B23">
        <f t="shared" si="0"/>
        <v>41</v>
      </c>
      <c r="C23">
        <v>6.09</v>
      </c>
      <c r="D23">
        <v>2.4350000000000001</v>
      </c>
    </row>
    <row r="24" spans="1:4" x14ac:dyDescent="0.2">
      <c r="A24" t="s">
        <v>16</v>
      </c>
      <c r="B24">
        <f t="shared" si="0"/>
        <v>42</v>
      </c>
      <c r="C24">
        <v>7.4</v>
      </c>
      <c r="D24">
        <v>1.2485000000000002</v>
      </c>
    </row>
    <row r="25" spans="1:4" x14ac:dyDescent="0.2">
      <c r="A25" t="s">
        <v>9</v>
      </c>
      <c r="B25">
        <f t="shared" si="0"/>
        <v>43</v>
      </c>
      <c r="C25">
        <v>11.98</v>
      </c>
      <c r="D25">
        <v>1.1859999999999999</v>
      </c>
    </row>
    <row r="26" spans="1:4" x14ac:dyDescent="0.2">
      <c r="A26" t="s">
        <v>15</v>
      </c>
      <c r="B26">
        <f t="shared" si="0"/>
        <v>44</v>
      </c>
      <c r="C26">
        <v>12.6</v>
      </c>
      <c r="D26">
        <v>2.5587500000000003</v>
      </c>
    </row>
    <row r="27" spans="1:4" x14ac:dyDescent="0.2">
      <c r="A27" t="s">
        <v>11</v>
      </c>
      <c r="B27">
        <f t="shared" si="0"/>
        <v>45</v>
      </c>
      <c r="C27">
        <v>11.59</v>
      </c>
      <c r="D27">
        <v>2.2475000000000001</v>
      </c>
    </row>
    <row r="28" spans="1:4" x14ac:dyDescent="0.2">
      <c r="A28" t="s">
        <v>2</v>
      </c>
      <c r="B28">
        <f t="shared" si="0"/>
        <v>46</v>
      </c>
      <c r="C28">
        <v>15.74</v>
      </c>
      <c r="D28">
        <v>2.4350000000000001</v>
      </c>
    </row>
    <row r="29" spans="1:4" x14ac:dyDescent="0.2">
      <c r="A29" t="s">
        <v>5</v>
      </c>
      <c r="B29">
        <f t="shared" si="0"/>
        <v>47</v>
      </c>
      <c r="C29">
        <v>23.29</v>
      </c>
      <c r="D29">
        <v>2.4975000000000001</v>
      </c>
    </row>
    <row r="30" spans="1:4" x14ac:dyDescent="0.2">
      <c r="A30" t="s">
        <v>3</v>
      </c>
      <c r="B30">
        <f t="shared" si="0"/>
        <v>48</v>
      </c>
      <c r="C30">
        <v>26.6</v>
      </c>
      <c r="D30">
        <v>2.5587500000000003</v>
      </c>
    </row>
    <row r="31" spans="1:4" x14ac:dyDescent="0.2">
      <c r="A31" t="s">
        <v>8</v>
      </c>
      <c r="B31">
        <f t="shared" si="0"/>
        <v>49</v>
      </c>
      <c r="C31">
        <v>24.66</v>
      </c>
      <c r="D31">
        <v>2.9962499999999999</v>
      </c>
    </row>
    <row r="32" spans="1:4" x14ac:dyDescent="0.2">
      <c r="A32" t="s">
        <v>9</v>
      </c>
      <c r="B32">
        <f t="shared" si="0"/>
        <v>50</v>
      </c>
      <c r="C32">
        <v>23.96</v>
      </c>
      <c r="D32">
        <v>1.2485000000000002</v>
      </c>
    </row>
    <row r="33" spans="1:5" x14ac:dyDescent="0.2">
      <c r="A33" t="s">
        <v>15</v>
      </c>
      <c r="B33">
        <f t="shared" si="0"/>
        <v>51</v>
      </c>
      <c r="C33">
        <v>17.420000000000002</v>
      </c>
      <c r="D33">
        <v>4.9937500000000004</v>
      </c>
    </row>
    <row r="34" spans="1:5" x14ac:dyDescent="0.2">
      <c r="A34" t="s">
        <v>17</v>
      </c>
      <c r="B34">
        <f t="shared" si="0"/>
        <v>52</v>
      </c>
      <c r="C34">
        <v>11.83</v>
      </c>
      <c r="D34">
        <v>2.6212499999999999</v>
      </c>
    </row>
    <row r="35" spans="1:5" x14ac:dyDescent="0.2">
      <c r="A35" t="s">
        <v>2</v>
      </c>
      <c r="B35">
        <f t="shared" si="0"/>
        <v>53</v>
      </c>
      <c r="C35">
        <v>11.42</v>
      </c>
      <c r="D35">
        <v>1.37375</v>
      </c>
    </row>
    <row r="36" spans="1:5" x14ac:dyDescent="0.2">
      <c r="A36" t="s">
        <v>2</v>
      </c>
      <c r="B36">
        <f t="shared" si="0"/>
        <v>54</v>
      </c>
      <c r="C36">
        <v>11.26</v>
      </c>
    </row>
    <row r="37" spans="1:5" x14ac:dyDescent="0.2">
      <c r="A37" t="s">
        <v>7</v>
      </c>
      <c r="B37">
        <f t="shared" si="0"/>
        <v>55</v>
      </c>
      <c r="C37">
        <v>9.51</v>
      </c>
      <c r="D37">
        <v>1.2485000000000002</v>
      </c>
    </row>
    <row r="38" spans="1:5" x14ac:dyDescent="0.2">
      <c r="A38" t="s">
        <v>6</v>
      </c>
      <c r="B38">
        <f t="shared" si="0"/>
        <v>56</v>
      </c>
      <c r="C38">
        <v>9.9499999999999993</v>
      </c>
    </row>
    <row r="39" spans="1:5" x14ac:dyDescent="0.2">
      <c r="A39" t="s">
        <v>18</v>
      </c>
      <c r="B39">
        <f t="shared" si="0"/>
        <v>57</v>
      </c>
      <c r="C39">
        <v>21.12</v>
      </c>
      <c r="D39">
        <v>4.9312500000000004</v>
      </c>
    </row>
    <row r="40" spans="1:5" x14ac:dyDescent="0.2">
      <c r="A40" t="s">
        <v>9</v>
      </c>
      <c r="B40">
        <f t="shared" si="0"/>
        <v>58</v>
      </c>
      <c r="C40">
        <v>53.09</v>
      </c>
    </row>
    <row r="41" spans="1:5" x14ac:dyDescent="0.2">
      <c r="A41" t="s">
        <v>5</v>
      </c>
      <c r="B41">
        <f t="shared" si="0"/>
        <v>59</v>
      </c>
      <c r="C41">
        <v>79.33</v>
      </c>
      <c r="D41">
        <v>14.362500000000001</v>
      </c>
    </row>
    <row r="42" spans="1:5" x14ac:dyDescent="0.2">
      <c r="A42" t="s">
        <v>19</v>
      </c>
      <c r="B42">
        <f t="shared" si="0"/>
        <v>60</v>
      </c>
      <c r="C42">
        <v>83.05</v>
      </c>
      <c r="D42">
        <v>40.199999999999996</v>
      </c>
      <c r="E42">
        <f>$E$2</f>
        <v>51.881564782159188</v>
      </c>
    </row>
    <row r="43" spans="1:5" x14ac:dyDescent="0.2">
      <c r="A43" t="s">
        <v>10</v>
      </c>
      <c r="B43">
        <f t="shared" si="0"/>
        <v>61</v>
      </c>
      <c r="C43">
        <v>62.19</v>
      </c>
      <c r="D43">
        <v>45.1875</v>
      </c>
      <c r="E43">
        <f>$E$2</f>
        <v>51.881564782159188</v>
      </c>
    </row>
    <row r="44" spans="1:5" x14ac:dyDescent="0.2">
      <c r="A44" t="s">
        <v>12</v>
      </c>
      <c r="B44">
        <f t="shared" si="0"/>
        <v>62</v>
      </c>
      <c r="C44">
        <v>45.59</v>
      </c>
      <c r="D44">
        <v>12.925000000000001</v>
      </c>
    </row>
    <row r="45" spans="1:5" x14ac:dyDescent="0.2">
      <c r="A45" t="s">
        <v>15</v>
      </c>
      <c r="B45">
        <f t="shared" si="0"/>
        <v>63</v>
      </c>
      <c r="C45">
        <v>35.840000000000003</v>
      </c>
      <c r="D45">
        <v>22.287500000000001</v>
      </c>
    </row>
    <row r="46" spans="1:5" x14ac:dyDescent="0.2">
      <c r="A46" t="s">
        <v>12</v>
      </c>
      <c r="B46">
        <f t="shared" si="0"/>
        <v>64</v>
      </c>
      <c r="C46">
        <v>23.72</v>
      </c>
    </row>
    <row r="47" spans="1:5" x14ac:dyDescent="0.2">
      <c r="A47" t="s">
        <v>18</v>
      </c>
      <c r="B47">
        <f t="shared" si="0"/>
        <v>65</v>
      </c>
      <c r="C47">
        <v>12.1</v>
      </c>
      <c r="D47">
        <v>1.2485000000000002</v>
      </c>
    </row>
    <row r="48" spans="1:5" x14ac:dyDescent="0.2">
      <c r="A48" t="s">
        <v>10</v>
      </c>
      <c r="B48">
        <f t="shared" si="0"/>
        <v>66</v>
      </c>
      <c r="C48">
        <v>8.5</v>
      </c>
    </row>
    <row r="49" spans="1:5" x14ac:dyDescent="0.2">
      <c r="A49" t="s">
        <v>3</v>
      </c>
      <c r="B49">
        <f t="shared" si="0"/>
        <v>67</v>
      </c>
      <c r="C49">
        <v>10.56</v>
      </c>
    </row>
    <row r="50" spans="1:5" x14ac:dyDescent="0.2">
      <c r="A50" t="s">
        <v>5</v>
      </c>
      <c r="B50">
        <f t="shared" si="0"/>
        <v>68</v>
      </c>
      <c r="C50">
        <v>9.4600000000000009</v>
      </c>
      <c r="D50">
        <v>4.8687500000000004</v>
      </c>
    </row>
    <row r="51" spans="1:5" x14ac:dyDescent="0.2">
      <c r="A51" t="s">
        <v>4</v>
      </c>
      <c r="B51">
        <f t="shared" si="0"/>
        <v>69</v>
      </c>
      <c r="C51">
        <v>5.8</v>
      </c>
    </row>
    <row r="52" spans="1:5" x14ac:dyDescent="0.2">
      <c r="A52" t="s">
        <v>11</v>
      </c>
      <c r="B52">
        <f t="shared" si="0"/>
        <v>70</v>
      </c>
      <c r="C52">
        <v>4.62</v>
      </c>
      <c r="D52">
        <v>12.925000000000001</v>
      </c>
    </row>
    <row r="53" spans="1:5" x14ac:dyDescent="0.2">
      <c r="A53" t="s">
        <v>2</v>
      </c>
      <c r="B53">
        <f t="shared" si="0"/>
        <v>71</v>
      </c>
      <c r="C53">
        <v>5.17</v>
      </c>
      <c r="D53">
        <v>7.36625</v>
      </c>
    </row>
    <row r="54" spans="1:5" x14ac:dyDescent="0.2">
      <c r="A54" t="s">
        <v>13</v>
      </c>
      <c r="B54">
        <f t="shared" si="0"/>
        <v>72</v>
      </c>
      <c r="C54">
        <v>7.66</v>
      </c>
      <c r="D54">
        <v>3.1212499999999999</v>
      </c>
    </row>
    <row r="55" spans="1:5" x14ac:dyDescent="0.2">
      <c r="A55" t="s">
        <v>5</v>
      </c>
      <c r="B55">
        <f t="shared" si="0"/>
        <v>73</v>
      </c>
      <c r="C55">
        <v>22.36</v>
      </c>
      <c r="D55">
        <v>11.23625</v>
      </c>
    </row>
    <row r="56" spans="1:5" x14ac:dyDescent="0.2">
      <c r="A56" t="s">
        <v>20</v>
      </c>
      <c r="B56">
        <f t="shared" si="0"/>
        <v>74</v>
      </c>
      <c r="C56">
        <v>55.31</v>
      </c>
      <c r="D56">
        <v>14.3</v>
      </c>
    </row>
    <row r="57" spans="1:5" x14ac:dyDescent="0.2">
      <c r="A57" t="s">
        <v>2</v>
      </c>
      <c r="B57">
        <f t="shared" si="0"/>
        <v>75</v>
      </c>
      <c r="C57">
        <v>78.56</v>
      </c>
      <c r="D57">
        <v>30.962499999999999</v>
      </c>
      <c r="E57">
        <f>$E$2</f>
        <v>51.881564782159188</v>
      </c>
    </row>
    <row r="58" spans="1:5" x14ac:dyDescent="0.2">
      <c r="A58" t="s">
        <v>19</v>
      </c>
      <c r="B58">
        <f t="shared" si="0"/>
        <v>76</v>
      </c>
      <c r="C58">
        <v>82.81</v>
      </c>
      <c r="D58">
        <v>40.949999999999996</v>
      </c>
      <c r="E58">
        <f>$E$2</f>
        <v>51.881564782159188</v>
      </c>
    </row>
    <row r="59" spans="1:5" x14ac:dyDescent="0.2">
      <c r="A59" t="s">
        <v>18</v>
      </c>
      <c r="B59">
        <f t="shared" si="0"/>
        <v>77</v>
      </c>
      <c r="C59">
        <v>56.94</v>
      </c>
      <c r="D59">
        <v>32.212499999999999</v>
      </c>
      <c r="E59">
        <f>$E$2</f>
        <v>51.881564782159188</v>
      </c>
    </row>
    <row r="60" spans="1:5" x14ac:dyDescent="0.2">
      <c r="A60" t="s">
        <v>2</v>
      </c>
      <c r="B60">
        <f t="shared" si="0"/>
        <v>78</v>
      </c>
      <c r="C60">
        <v>23.64</v>
      </c>
      <c r="D60">
        <v>10.98625</v>
      </c>
    </row>
    <row r="61" spans="1:5" x14ac:dyDescent="0.2">
      <c r="A61" t="s">
        <v>14</v>
      </c>
      <c r="B61">
        <f t="shared" si="0"/>
        <v>79</v>
      </c>
      <c r="C61">
        <v>10.73</v>
      </c>
    </row>
    <row r="62" spans="1:5" x14ac:dyDescent="0.2">
      <c r="A62" t="s">
        <v>2</v>
      </c>
      <c r="B62">
        <f t="shared" si="0"/>
        <v>80</v>
      </c>
      <c r="C62">
        <v>6.85</v>
      </c>
      <c r="D62">
        <v>12.925000000000001</v>
      </c>
    </row>
    <row r="63" spans="1:5" x14ac:dyDescent="0.2">
      <c r="A63" t="s">
        <v>5</v>
      </c>
      <c r="B63">
        <f t="shared" si="0"/>
        <v>81</v>
      </c>
      <c r="C63">
        <v>3.67</v>
      </c>
      <c r="D63">
        <v>14.8</v>
      </c>
    </row>
    <row r="64" spans="1:5" x14ac:dyDescent="0.2">
      <c r="A64" t="s">
        <v>13</v>
      </c>
      <c r="B64">
        <f t="shared" si="0"/>
        <v>82</v>
      </c>
      <c r="C64">
        <v>1.62</v>
      </c>
      <c r="D64">
        <v>17.912500000000001</v>
      </c>
    </row>
    <row r="65" spans="1:5" x14ac:dyDescent="0.2">
      <c r="A65" t="s">
        <v>6</v>
      </c>
      <c r="B65">
        <f t="shared" si="0"/>
        <v>83</v>
      </c>
      <c r="C65">
        <v>1.26</v>
      </c>
    </row>
    <row r="66" spans="1:5" x14ac:dyDescent="0.2">
      <c r="A66" t="s">
        <v>11</v>
      </c>
      <c r="B66">
        <f t="shared" si="0"/>
        <v>84</v>
      </c>
      <c r="C66">
        <v>1.82</v>
      </c>
      <c r="D66">
        <v>4.8062500000000004</v>
      </c>
    </row>
    <row r="67" spans="1:5" x14ac:dyDescent="0.2">
      <c r="A67" t="s">
        <v>4</v>
      </c>
      <c r="B67">
        <f t="shared" si="0"/>
        <v>85</v>
      </c>
      <c r="C67">
        <v>4.07</v>
      </c>
    </row>
    <row r="68" spans="1:5" x14ac:dyDescent="0.2">
      <c r="A68" t="s">
        <v>2</v>
      </c>
      <c r="B68">
        <f t="shared" si="0"/>
        <v>86</v>
      </c>
      <c r="C68">
        <v>12.72</v>
      </c>
      <c r="D68">
        <v>6.18</v>
      </c>
    </row>
    <row r="69" spans="1:5" x14ac:dyDescent="0.2">
      <c r="A69" t="s">
        <v>12</v>
      </c>
      <c r="B69">
        <f t="shared" si="0"/>
        <v>87</v>
      </c>
      <c r="C69">
        <v>34.090000000000003</v>
      </c>
      <c r="D69">
        <v>20.975000000000001</v>
      </c>
    </row>
    <row r="70" spans="1:5" x14ac:dyDescent="0.2">
      <c r="A70" t="s">
        <v>20</v>
      </c>
      <c r="B70">
        <f t="shared" ref="B70:B87" si="1">B69+1</f>
        <v>88</v>
      </c>
      <c r="C70">
        <v>53.82</v>
      </c>
      <c r="D70">
        <v>29.087499999999999</v>
      </c>
      <c r="E70">
        <f>$E$2</f>
        <v>51.881564782159188</v>
      </c>
    </row>
    <row r="71" spans="1:5" x14ac:dyDescent="0.2">
      <c r="A71" t="s">
        <v>20</v>
      </c>
      <c r="B71">
        <f t="shared" si="1"/>
        <v>89</v>
      </c>
      <c r="C71">
        <v>54.5</v>
      </c>
      <c r="D71">
        <v>31.087499999999999</v>
      </c>
      <c r="E71">
        <f>$E$2</f>
        <v>51.881564782159188</v>
      </c>
    </row>
    <row r="72" spans="1:5" x14ac:dyDescent="0.2">
      <c r="A72" t="s">
        <v>9</v>
      </c>
      <c r="B72">
        <f t="shared" si="1"/>
        <v>90</v>
      </c>
      <c r="C72">
        <v>34.549999999999997</v>
      </c>
      <c r="D72">
        <v>21.037500000000001</v>
      </c>
    </row>
    <row r="73" spans="1:5" x14ac:dyDescent="0.2">
      <c r="A73" t="s">
        <v>4</v>
      </c>
      <c r="B73">
        <f t="shared" si="1"/>
        <v>91</v>
      </c>
      <c r="C73">
        <v>14.21</v>
      </c>
    </row>
    <row r="74" spans="1:5" x14ac:dyDescent="0.2">
      <c r="A74" t="s">
        <v>4</v>
      </c>
      <c r="B74">
        <f t="shared" si="1"/>
        <v>92</v>
      </c>
      <c r="C74">
        <v>8.4700000000000006</v>
      </c>
    </row>
    <row r="75" spans="1:5" x14ac:dyDescent="0.2">
      <c r="A75" t="s">
        <v>9</v>
      </c>
      <c r="B75">
        <f t="shared" si="1"/>
        <v>93</v>
      </c>
      <c r="C75">
        <v>6.96</v>
      </c>
      <c r="D75">
        <v>4.8687500000000004</v>
      </c>
    </row>
    <row r="76" spans="1:5" x14ac:dyDescent="0.2">
      <c r="A76" t="s">
        <v>4</v>
      </c>
      <c r="B76">
        <f t="shared" si="1"/>
        <v>94</v>
      </c>
      <c r="C76">
        <v>4.16</v>
      </c>
    </row>
    <row r="77" spans="1:5" x14ac:dyDescent="0.2">
      <c r="A77" t="s">
        <v>4</v>
      </c>
      <c r="B77">
        <f t="shared" si="1"/>
        <v>95</v>
      </c>
      <c r="C77">
        <v>2.73</v>
      </c>
      <c r="D77">
        <v>2.9962499999999999</v>
      </c>
    </row>
    <row r="78" spans="1:5" x14ac:dyDescent="0.2">
      <c r="A78" t="s">
        <v>5</v>
      </c>
      <c r="B78">
        <f t="shared" si="1"/>
        <v>96</v>
      </c>
      <c r="C78">
        <v>2.1</v>
      </c>
      <c r="D78">
        <v>2.5587500000000003</v>
      </c>
    </row>
    <row r="79" spans="1:5" x14ac:dyDescent="0.2">
      <c r="A79" t="s">
        <v>13</v>
      </c>
      <c r="B79">
        <f t="shared" si="1"/>
        <v>97</v>
      </c>
      <c r="C79">
        <v>1.55</v>
      </c>
      <c r="D79">
        <v>2.1737500000000001</v>
      </c>
    </row>
    <row r="80" spans="1:5" x14ac:dyDescent="0.2">
      <c r="A80" t="s">
        <v>7</v>
      </c>
      <c r="B80">
        <f t="shared" si="1"/>
        <v>98</v>
      </c>
      <c r="C80">
        <v>1.7</v>
      </c>
      <c r="D80">
        <v>2.4975000000000001</v>
      </c>
    </row>
    <row r="81" spans="1:4" x14ac:dyDescent="0.2">
      <c r="A81" t="s">
        <v>8</v>
      </c>
      <c r="B81">
        <f t="shared" si="1"/>
        <v>99</v>
      </c>
      <c r="C81">
        <v>2.08</v>
      </c>
      <c r="D81">
        <v>2.3725000000000001</v>
      </c>
    </row>
    <row r="82" spans="1:4" x14ac:dyDescent="0.2">
      <c r="A82" t="s">
        <v>5</v>
      </c>
      <c r="B82">
        <f t="shared" si="1"/>
        <v>100</v>
      </c>
      <c r="C82">
        <v>2.2400000000000002</v>
      </c>
      <c r="D82">
        <v>1.1888749999999999</v>
      </c>
    </row>
    <row r="83" spans="1:4" x14ac:dyDescent="0.2">
      <c r="A83" t="s">
        <v>14</v>
      </c>
      <c r="B83">
        <f t="shared" si="1"/>
        <v>101</v>
      </c>
      <c r="C83">
        <v>1.86</v>
      </c>
      <c r="D83">
        <v>1.1859999999999999</v>
      </c>
    </row>
    <row r="84" spans="1:4" x14ac:dyDescent="0.2">
      <c r="A84" t="s">
        <v>4</v>
      </c>
      <c r="B84">
        <f t="shared" si="1"/>
        <v>102</v>
      </c>
      <c r="C84">
        <v>1.77</v>
      </c>
    </row>
    <row r="85" spans="1:4" x14ac:dyDescent="0.2">
      <c r="A85" t="s">
        <v>7</v>
      </c>
      <c r="B85">
        <f t="shared" si="1"/>
        <v>103</v>
      </c>
      <c r="C85">
        <v>2.15</v>
      </c>
      <c r="D85">
        <v>1.2485000000000002</v>
      </c>
    </row>
    <row r="86" spans="1:4" x14ac:dyDescent="0.2">
      <c r="A86" t="s">
        <v>18</v>
      </c>
      <c r="B86">
        <f t="shared" si="1"/>
        <v>104</v>
      </c>
      <c r="C86">
        <v>2.56</v>
      </c>
      <c r="D86">
        <v>2.4975000000000001</v>
      </c>
    </row>
    <row r="87" spans="1:4" x14ac:dyDescent="0.2">
      <c r="A87" t="s">
        <v>2</v>
      </c>
      <c r="B87">
        <f t="shared" si="1"/>
        <v>105</v>
      </c>
      <c r="C87">
        <v>2.74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7A44-985D-B442-AE3A-D5D0D2DDDC96}">
  <dimension ref="A1:E76"/>
  <sheetViews>
    <sheetView zoomScaleNormal="100" workbookViewId="0">
      <selection activeCell="O21" sqref="O21"/>
    </sheetView>
  </sheetViews>
  <sheetFormatPr baseColWidth="10" defaultColWidth="8.83203125" defaultRowHeight="15" x14ac:dyDescent="0.2"/>
  <cols>
    <col min="3" max="3" width="12.1640625" style="2" customWidth="1"/>
    <col min="4" max="4" width="10.5" customWidth="1"/>
  </cols>
  <sheetData>
    <row r="1" spans="1:5" x14ac:dyDescent="0.2">
      <c r="A1" t="s">
        <v>0</v>
      </c>
      <c r="B1" t="s">
        <v>1</v>
      </c>
      <c r="C1" s="2" t="s">
        <v>25</v>
      </c>
      <c r="D1" s="1" t="s">
        <v>24</v>
      </c>
      <c r="E1" t="s">
        <v>23</v>
      </c>
    </row>
    <row r="2" spans="1:5" x14ac:dyDescent="0.2">
      <c r="C2"/>
      <c r="D2">
        <f>AVERAGE(D4:D144)+1.5*STDEVP(D4:D144)</f>
        <v>11.416739257553763</v>
      </c>
      <c r="E2">
        <f>D2*100/50</f>
        <v>22.833478515107526</v>
      </c>
    </row>
    <row r="4" spans="1:5" x14ac:dyDescent="0.2">
      <c r="A4" t="s">
        <v>18</v>
      </c>
      <c r="B4">
        <v>10</v>
      </c>
      <c r="C4">
        <v>0.61</v>
      </c>
      <c r="D4" s="1"/>
    </row>
    <row r="5" spans="1:5" x14ac:dyDescent="0.2">
      <c r="A5" t="s">
        <v>10</v>
      </c>
      <c r="B5">
        <f>B4+1</f>
        <v>11</v>
      </c>
      <c r="C5">
        <v>0.42</v>
      </c>
      <c r="D5" s="1"/>
    </row>
    <row r="6" spans="1:5" x14ac:dyDescent="0.2">
      <c r="A6" t="s">
        <v>4</v>
      </c>
      <c r="B6">
        <f t="shared" ref="B6:B69" si="0">B5+1</f>
        <v>12</v>
      </c>
      <c r="C6">
        <v>0.38</v>
      </c>
      <c r="D6" s="1"/>
    </row>
    <row r="7" spans="1:5" x14ac:dyDescent="0.2">
      <c r="A7" t="s">
        <v>8</v>
      </c>
      <c r="B7">
        <f t="shared" si="0"/>
        <v>13</v>
      </c>
      <c r="C7">
        <v>0.37</v>
      </c>
      <c r="D7" s="1"/>
    </row>
    <row r="8" spans="1:5" x14ac:dyDescent="0.2">
      <c r="A8" t="s">
        <v>13</v>
      </c>
      <c r="B8">
        <f t="shared" si="0"/>
        <v>14</v>
      </c>
      <c r="C8">
        <v>0.39</v>
      </c>
      <c r="D8" s="1"/>
    </row>
    <row r="9" spans="1:5" x14ac:dyDescent="0.2">
      <c r="A9" t="s">
        <v>6</v>
      </c>
      <c r="B9">
        <f t="shared" si="0"/>
        <v>15</v>
      </c>
      <c r="C9">
        <v>0.71</v>
      </c>
      <c r="D9" s="1"/>
    </row>
    <row r="10" spans="1:5" x14ac:dyDescent="0.2">
      <c r="A10" t="s">
        <v>5</v>
      </c>
      <c r="B10">
        <f t="shared" si="0"/>
        <v>16</v>
      </c>
      <c r="C10">
        <v>1.85</v>
      </c>
      <c r="D10" s="1"/>
    </row>
    <row r="11" spans="1:5" x14ac:dyDescent="0.2">
      <c r="A11" t="s">
        <v>7</v>
      </c>
      <c r="B11">
        <f t="shared" si="0"/>
        <v>17</v>
      </c>
      <c r="C11">
        <v>3.69</v>
      </c>
      <c r="D11" s="1"/>
    </row>
    <row r="12" spans="1:5" x14ac:dyDescent="0.2">
      <c r="A12" t="s">
        <v>8</v>
      </c>
      <c r="B12">
        <f t="shared" si="0"/>
        <v>18</v>
      </c>
      <c r="C12">
        <v>6.72</v>
      </c>
      <c r="D12">
        <v>1.5688958507772872</v>
      </c>
    </row>
    <row r="13" spans="1:5" x14ac:dyDescent="0.2">
      <c r="A13" t="s">
        <v>9</v>
      </c>
      <c r="B13">
        <f t="shared" si="0"/>
        <v>19</v>
      </c>
      <c r="C13">
        <v>12.59</v>
      </c>
    </row>
    <row r="14" spans="1:5" x14ac:dyDescent="0.2">
      <c r="A14" t="s">
        <v>9</v>
      </c>
      <c r="B14">
        <f t="shared" si="0"/>
        <v>20</v>
      </c>
      <c r="C14">
        <v>12.35</v>
      </c>
    </row>
    <row r="15" spans="1:5" x14ac:dyDescent="0.2">
      <c r="A15" t="s">
        <v>11</v>
      </c>
      <c r="B15">
        <f t="shared" si="0"/>
        <v>21</v>
      </c>
      <c r="C15">
        <v>6.39</v>
      </c>
      <c r="D15">
        <v>0.67586736483343501</v>
      </c>
    </row>
    <row r="16" spans="1:5" x14ac:dyDescent="0.2">
      <c r="A16" t="s">
        <v>12</v>
      </c>
      <c r="B16">
        <f t="shared" si="0"/>
        <v>22</v>
      </c>
      <c r="C16">
        <v>3.03</v>
      </c>
      <c r="D16">
        <v>3.896923374877713</v>
      </c>
    </row>
    <row r="17" spans="1:4" x14ac:dyDescent="0.2">
      <c r="A17" t="s">
        <v>13</v>
      </c>
      <c r="B17">
        <f t="shared" si="0"/>
        <v>23</v>
      </c>
      <c r="C17">
        <v>1.33</v>
      </c>
      <c r="D17">
        <v>2.3060121762647499</v>
      </c>
    </row>
    <row r="18" spans="1:4" x14ac:dyDescent="0.2">
      <c r="A18" t="s">
        <v>4</v>
      </c>
      <c r="B18">
        <f t="shared" si="0"/>
        <v>24</v>
      </c>
      <c r="C18">
        <v>0.99</v>
      </c>
    </row>
    <row r="19" spans="1:4" x14ac:dyDescent="0.2">
      <c r="A19" t="s">
        <v>14</v>
      </c>
      <c r="B19">
        <f t="shared" si="0"/>
        <v>25</v>
      </c>
      <c r="C19">
        <v>1.1299999999999999</v>
      </c>
      <c r="D19">
        <v>2.9398293037739625</v>
      </c>
    </row>
    <row r="20" spans="1:4" x14ac:dyDescent="0.2">
      <c r="A20" t="s">
        <v>15</v>
      </c>
      <c r="B20">
        <f t="shared" si="0"/>
        <v>26</v>
      </c>
      <c r="C20">
        <v>1.4</v>
      </c>
      <c r="D20">
        <v>2.2496163545060872</v>
      </c>
    </row>
    <row r="21" spans="1:4" x14ac:dyDescent="0.2">
      <c r="A21" t="s">
        <v>6</v>
      </c>
      <c r="B21">
        <f t="shared" si="0"/>
        <v>27</v>
      </c>
      <c r="C21">
        <v>1.52</v>
      </c>
      <c r="D21">
        <v>1.7500729885443624</v>
      </c>
    </row>
    <row r="22" spans="1:4" x14ac:dyDescent="0.2">
      <c r="A22" t="s">
        <v>2</v>
      </c>
      <c r="B22">
        <f t="shared" si="0"/>
        <v>28</v>
      </c>
      <c r="C22">
        <v>1.8</v>
      </c>
      <c r="D22">
        <v>0.67291294374346999</v>
      </c>
    </row>
    <row r="23" spans="1:4" x14ac:dyDescent="0.2">
      <c r="A23" t="s">
        <v>18</v>
      </c>
      <c r="B23">
        <f t="shared" si="0"/>
        <v>29</v>
      </c>
      <c r="C23">
        <v>1.8</v>
      </c>
    </row>
    <row r="24" spans="1:4" x14ac:dyDescent="0.2">
      <c r="A24" t="s">
        <v>11</v>
      </c>
      <c r="B24">
        <f t="shared" si="0"/>
        <v>30</v>
      </c>
      <c r="C24">
        <v>1.74</v>
      </c>
      <c r="D24">
        <v>0.67247525173014</v>
      </c>
    </row>
    <row r="25" spans="1:4" x14ac:dyDescent="0.2">
      <c r="A25" t="s">
        <v>6</v>
      </c>
      <c r="B25">
        <f t="shared" si="0"/>
        <v>31</v>
      </c>
      <c r="C25">
        <v>2.5499999999999998</v>
      </c>
      <c r="D25">
        <v>1.5636982581190124</v>
      </c>
    </row>
    <row r="26" spans="1:4" x14ac:dyDescent="0.2">
      <c r="A26" t="s">
        <v>9</v>
      </c>
      <c r="B26">
        <f t="shared" si="0"/>
        <v>32</v>
      </c>
      <c r="C26">
        <v>5.04</v>
      </c>
      <c r="D26">
        <v>1.6533214152878626</v>
      </c>
    </row>
    <row r="27" spans="1:4" x14ac:dyDescent="0.2">
      <c r="A27" t="s">
        <v>15</v>
      </c>
      <c r="B27">
        <f t="shared" si="0"/>
        <v>33</v>
      </c>
      <c r="C27">
        <v>5.73</v>
      </c>
      <c r="D27">
        <v>1.6233585998280251</v>
      </c>
    </row>
    <row r="28" spans="1:4" x14ac:dyDescent="0.2">
      <c r="A28" t="s">
        <v>8</v>
      </c>
      <c r="B28">
        <f t="shared" si="0"/>
        <v>34</v>
      </c>
      <c r="C28">
        <v>4.4800000000000004</v>
      </c>
      <c r="D28">
        <v>0.70463822601821879</v>
      </c>
    </row>
    <row r="29" spans="1:4" x14ac:dyDescent="0.2">
      <c r="A29" t="s">
        <v>15</v>
      </c>
      <c r="B29">
        <f t="shared" si="0"/>
        <v>35</v>
      </c>
      <c r="C29">
        <v>3.67</v>
      </c>
      <c r="D29">
        <v>1.6029769821663877</v>
      </c>
    </row>
    <row r="30" spans="1:4" x14ac:dyDescent="0.2">
      <c r="A30" t="s">
        <v>7</v>
      </c>
      <c r="B30">
        <f t="shared" si="0"/>
        <v>36</v>
      </c>
      <c r="C30">
        <v>2.54</v>
      </c>
    </row>
    <row r="31" spans="1:4" x14ac:dyDescent="0.2">
      <c r="A31" t="s">
        <v>11</v>
      </c>
      <c r="B31">
        <f t="shared" si="0"/>
        <v>37</v>
      </c>
      <c r="C31">
        <v>1.56</v>
      </c>
    </row>
    <row r="32" spans="1:4" x14ac:dyDescent="0.2">
      <c r="A32" t="s">
        <v>17</v>
      </c>
      <c r="B32">
        <f t="shared" si="0"/>
        <v>38</v>
      </c>
      <c r="C32">
        <v>1.1599999999999999</v>
      </c>
      <c r="D32">
        <v>1.6269495918786998</v>
      </c>
    </row>
    <row r="33" spans="1:5" x14ac:dyDescent="0.2">
      <c r="A33" t="s">
        <v>7</v>
      </c>
      <c r="B33">
        <f t="shared" si="0"/>
        <v>39</v>
      </c>
      <c r="C33">
        <v>0.96</v>
      </c>
      <c r="D33">
        <v>1.5898933686554375</v>
      </c>
    </row>
    <row r="34" spans="1:5" x14ac:dyDescent="0.2">
      <c r="A34" t="s">
        <v>13</v>
      </c>
      <c r="B34">
        <f t="shared" si="0"/>
        <v>40</v>
      </c>
      <c r="C34">
        <v>0.81</v>
      </c>
      <c r="D34">
        <v>2.2806777980299127</v>
      </c>
    </row>
    <row r="35" spans="1:5" x14ac:dyDescent="0.2">
      <c r="A35" t="s">
        <v>8</v>
      </c>
      <c r="B35">
        <f t="shared" si="0"/>
        <v>41</v>
      </c>
      <c r="C35">
        <v>1.04</v>
      </c>
      <c r="D35">
        <v>3.8643447866903124</v>
      </c>
    </row>
    <row r="36" spans="1:5" x14ac:dyDescent="0.2">
      <c r="A36" t="s">
        <v>21</v>
      </c>
      <c r="B36">
        <f t="shared" si="0"/>
        <v>42</v>
      </c>
      <c r="C36">
        <v>1.84</v>
      </c>
      <c r="D36">
        <v>1.6202169105916875</v>
      </c>
    </row>
    <row r="37" spans="1:5" x14ac:dyDescent="0.2">
      <c r="A37" t="s">
        <v>18</v>
      </c>
      <c r="B37">
        <f t="shared" si="0"/>
        <v>43</v>
      </c>
      <c r="C37">
        <v>4.22</v>
      </c>
      <c r="D37">
        <v>0.73620799392811009</v>
      </c>
    </row>
    <row r="38" spans="1:5" x14ac:dyDescent="0.2">
      <c r="A38" t="s">
        <v>2</v>
      </c>
      <c r="B38">
        <f t="shared" si="0"/>
        <v>44</v>
      </c>
      <c r="C38">
        <v>11.01</v>
      </c>
      <c r="D38">
        <v>2.9773911246042619</v>
      </c>
    </row>
    <row r="39" spans="1:5" x14ac:dyDescent="0.2">
      <c r="A39" t="s">
        <v>7</v>
      </c>
      <c r="B39">
        <f t="shared" si="0"/>
        <v>45</v>
      </c>
      <c r="C39">
        <v>27.1</v>
      </c>
      <c r="D39">
        <v>1.6002021766494128</v>
      </c>
    </row>
    <row r="40" spans="1:5" x14ac:dyDescent="0.2">
      <c r="A40" t="s">
        <v>9</v>
      </c>
      <c r="B40">
        <f t="shared" si="0"/>
        <v>46</v>
      </c>
      <c r="C40">
        <v>54.49</v>
      </c>
      <c r="D40">
        <v>1.6304884232854875</v>
      </c>
    </row>
    <row r="41" spans="1:5" x14ac:dyDescent="0.2">
      <c r="A41" t="s">
        <v>2</v>
      </c>
      <c r="B41">
        <f t="shared" si="0"/>
        <v>47</v>
      </c>
      <c r="C41">
        <v>77.430000000000007</v>
      </c>
      <c r="D41">
        <v>8.1127470747958998</v>
      </c>
    </row>
    <row r="42" spans="1:5" x14ac:dyDescent="0.2">
      <c r="A42" t="s">
        <v>9</v>
      </c>
      <c r="B42">
        <f t="shared" si="0"/>
        <v>48</v>
      </c>
      <c r="C42">
        <v>90.79</v>
      </c>
      <c r="D42">
        <v>6.8032567240933135</v>
      </c>
    </row>
    <row r="43" spans="1:5" x14ac:dyDescent="0.2">
      <c r="A43" t="s">
        <v>19</v>
      </c>
      <c r="B43">
        <f t="shared" si="0"/>
        <v>49</v>
      </c>
      <c r="C43">
        <v>90.78</v>
      </c>
      <c r="D43">
        <v>14.207803544993748</v>
      </c>
      <c r="E43">
        <f>$E$2</f>
        <v>22.833478515107526</v>
      </c>
    </row>
    <row r="44" spans="1:5" x14ac:dyDescent="0.2">
      <c r="A44" t="s">
        <v>10</v>
      </c>
      <c r="B44">
        <f t="shared" si="0"/>
        <v>50</v>
      </c>
      <c r="C44">
        <v>69.34</v>
      </c>
      <c r="D44">
        <v>19.427858265361873</v>
      </c>
      <c r="E44">
        <f>$E$2</f>
        <v>22.833478515107526</v>
      </c>
    </row>
    <row r="45" spans="1:5" x14ac:dyDescent="0.2">
      <c r="A45" t="s">
        <v>12</v>
      </c>
      <c r="B45">
        <f t="shared" si="0"/>
        <v>51</v>
      </c>
      <c r="C45">
        <v>47.09</v>
      </c>
      <c r="D45">
        <v>5.8863713217756493</v>
      </c>
    </row>
    <row r="46" spans="1:5" x14ac:dyDescent="0.2">
      <c r="A46" t="s">
        <v>15</v>
      </c>
      <c r="B46">
        <f t="shared" si="0"/>
        <v>52</v>
      </c>
      <c r="C46">
        <v>32.43</v>
      </c>
      <c r="D46">
        <v>5.8987225752176755</v>
      </c>
    </row>
    <row r="47" spans="1:5" x14ac:dyDescent="0.2">
      <c r="A47" t="s">
        <v>12</v>
      </c>
      <c r="B47">
        <f t="shared" si="0"/>
        <v>53</v>
      </c>
      <c r="C47">
        <v>17.399999999999999</v>
      </c>
      <c r="D47">
        <v>5.9151378728903747</v>
      </c>
    </row>
    <row r="48" spans="1:5" x14ac:dyDescent="0.2">
      <c r="A48" t="s">
        <v>14</v>
      </c>
      <c r="B48">
        <f t="shared" si="0"/>
        <v>54</v>
      </c>
      <c r="C48">
        <v>7.08</v>
      </c>
      <c r="D48">
        <v>5.9177768672199251</v>
      </c>
    </row>
    <row r="49" spans="1:5" x14ac:dyDescent="0.2">
      <c r="A49" t="s">
        <v>16</v>
      </c>
      <c r="B49">
        <f t="shared" si="0"/>
        <v>55</v>
      </c>
      <c r="C49">
        <v>4</v>
      </c>
    </row>
    <row r="50" spans="1:5" x14ac:dyDescent="0.2">
      <c r="A50" t="s">
        <v>2</v>
      </c>
      <c r="B50">
        <f t="shared" si="0"/>
        <v>56</v>
      </c>
      <c r="C50">
        <v>3.13</v>
      </c>
      <c r="D50">
        <v>2.2743661842002747</v>
      </c>
    </row>
    <row r="51" spans="1:5" x14ac:dyDescent="0.2">
      <c r="A51" t="s">
        <v>16</v>
      </c>
      <c r="B51">
        <f t="shared" si="0"/>
        <v>57</v>
      </c>
      <c r="C51">
        <v>2.2599999999999998</v>
      </c>
    </row>
    <row r="52" spans="1:5" x14ac:dyDescent="0.2">
      <c r="A52" t="s">
        <v>4</v>
      </c>
      <c r="B52">
        <f t="shared" si="0"/>
        <v>58</v>
      </c>
      <c r="C52">
        <v>1.89</v>
      </c>
      <c r="D52">
        <v>6.7456726298395759</v>
      </c>
    </row>
    <row r="53" spans="1:5" x14ac:dyDescent="0.2">
      <c r="A53" t="s">
        <v>11</v>
      </c>
      <c r="B53">
        <f t="shared" si="0"/>
        <v>59</v>
      </c>
      <c r="C53">
        <v>2.14</v>
      </c>
      <c r="D53">
        <v>3.8711082541920749</v>
      </c>
    </row>
    <row r="54" spans="1:5" x14ac:dyDescent="0.2">
      <c r="A54" t="s">
        <v>2</v>
      </c>
      <c r="B54">
        <f t="shared" si="0"/>
        <v>60</v>
      </c>
      <c r="C54">
        <v>2.84</v>
      </c>
      <c r="D54">
        <v>2.2980633892313627</v>
      </c>
    </row>
    <row r="55" spans="1:5" x14ac:dyDescent="0.2">
      <c r="A55" t="s">
        <v>13</v>
      </c>
      <c r="B55">
        <f t="shared" si="0"/>
        <v>61</v>
      </c>
      <c r="C55">
        <v>4.33</v>
      </c>
      <c r="D55">
        <v>0.66737623359952369</v>
      </c>
    </row>
    <row r="56" spans="1:5" x14ac:dyDescent="0.2">
      <c r="A56" t="s">
        <v>15</v>
      </c>
      <c r="B56">
        <f t="shared" si="0"/>
        <v>62</v>
      </c>
      <c r="C56">
        <v>12.92</v>
      </c>
      <c r="D56">
        <v>6.7908845611568509</v>
      </c>
    </row>
    <row r="57" spans="1:5" x14ac:dyDescent="0.2">
      <c r="A57" t="s">
        <v>12</v>
      </c>
      <c r="B57">
        <f t="shared" si="0"/>
        <v>63</v>
      </c>
      <c r="C57">
        <v>40.22</v>
      </c>
      <c r="D57">
        <v>17.830549289215377</v>
      </c>
      <c r="E57">
        <f>$E$2</f>
        <v>22.833478515107526</v>
      </c>
    </row>
    <row r="58" spans="1:5" x14ac:dyDescent="0.2">
      <c r="A58" t="s">
        <v>7</v>
      </c>
      <c r="B58">
        <f t="shared" si="0"/>
        <v>64</v>
      </c>
      <c r="C58">
        <v>74.23</v>
      </c>
      <c r="D58">
        <v>19.437056306727126</v>
      </c>
      <c r="E58">
        <f>$E$2</f>
        <v>22.833478515107526</v>
      </c>
    </row>
    <row r="59" spans="1:5" x14ac:dyDescent="0.2">
      <c r="A59" t="s">
        <v>19</v>
      </c>
      <c r="B59">
        <f t="shared" si="0"/>
        <v>65</v>
      </c>
      <c r="C59">
        <v>88.34</v>
      </c>
      <c r="D59">
        <v>9.0196833652002493</v>
      </c>
    </row>
    <row r="60" spans="1:5" x14ac:dyDescent="0.2">
      <c r="A60" t="s">
        <v>2</v>
      </c>
      <c r="B60">
        <f t="shared" si="0"/>
        <v>66</v>
      </c>
      <c r="C60">
        <v>78.8</v>
      </c>
      <c r="D60">
        <v>9.0280562857466755</v>
      </c>
    </row>
    <row r="61" spans="1:5" x14ac:dyDescent="0.2">
      <c r="A61" t="s">
        <v>9</v>
      </c>
      <c r="B61">
        <f t="shared" si="0"/>
        <v>67</v>
      </c>
      <c r="C61">
        <v>46.95</v>
      </c>
      <c r="D61">
        <v>3.8301691856021876</v>
      </c>
    </row>
    <row r="62" spans="1:5" x14ac:dyDescent="0.2">
      <c r="A62" t="s">
        <v>14</v>
      </c>
      <c r="B62">
        <f t="shared" si="0"/>
        <v>68</v>
      </c>
      <c r="C62">
        <v>17.16</v>
      </c>
      <c r="D62">
        <v>2.2751413810880252</v>
      </c>
    </row>
    <row r="63" spans="1:5" x14ac:dyDescent="0.2">
      <c r="A63" t="s">
        <v>9</v>
      </c>
      <c r="B63">
        <f t="shared" si="0"/>
        <v>69</v>
      </c>
      <c r="C63">
        <v>5.64</v>
      </c>
      <c r="D63">
        <v>5.8496460943414004</v>
      </c>
    </row>
    <row r="64" spans="1:5" x14ac:dyDescent="0.2">
      <c r="A64" t="s">
        <v>13</v>
      </c>
      <c r="B64">
        <f t="shared" si="0"/>
        <v>70</v>
      </c>
      <c r="C64">
        <v>1.54</v>
      </c>
    </row>
    <row r="65" spans="1:4" x14ac:dyDescent="0.2">
      <c r="A65" t="s">
        <v>11</v>
      </c>
      <c r="B65">
        <f t="shared" si="0"/>
        <v>71</v>
      </c>
      <c r="C65">
        <v>0.67</v>
      </c>
      <c r="D65">
        <v>4.4523561230823248</v>
      </c>
    </row>
    <row r="66" spans="1:4" x14ac:dyDescent="0.2">
      <c r="A66" t="s">
        <v>13</v>
      </c>
      <c r="B66">
        <f t="shared" si="0"/>
        <v>72</v>
      </c>
      <c r="C66">
        <v>0.5</v>
      </c>
      <c r="D66">
        <v>5.211405113428663</v>
      </c>
    </row>
    <row r="67" spans="1:4" x14ac:dyDescent="0.2">
      <c r="A67" t="s">
        <v>11</v>
      </c>
      <c r="B67">
        <f t="shared" si="0"/>
        <v>73</v>
      </c>
      <c r="C67">
        <v>0.63</v>
      </c>
    </row>
    <row r="68" spans="1:4" x14ac:dyDescent="0.2">
      <c r="A68" t="s">
        <v>4</v>
      </c>
      <c r="B68">
        <f t="shared" si="0"/>
        <v>74</v>
      </c>
      <c r="C68">
        <v>1.0900000000000001</v>
      </c>
    </row>
    <row r="69" spans="1:4" x14ac:dyDescent="0.2">
      <c r="A69" t="s">
        <v>5</v>
      </c>
      <c r="B69">
        <f t="shared" si="0"/>
        <v>75</v>
      </c>
      <c r="C69">
        <v>1.88</v>
      </c>
      <c r="D69">
        <v>2.2335093587841</v>
      </c>
    </row>
    <row r="70" spans="1:4" x14ac:dyDescent="0.2">
      <c r="A70" t="s">
        <v>11</v>
      </c>
      <c r="B70">
        <f t="shared" ref="B70:B76" si="1">B69+1</f>
        <v>76</v>
      </c>
      <c r="C70">
        <v>2.44</v>
      </c>
      <c r="D70">
        <v>7.422672751455087</v>
      </c>
    </row>
    <row r="71" spans="1:4" x14ac:dyDescent="0.2">
      <c r="A71" t="s">
        <v>20</v>
      </c>
      <c r="B71">
        <f t="shared" si="1"/>
        <v>77</v>
      </c>
      <c r="C71">
        <v>2.4500000000000002</v>
      </c>
      <c r="D71">
        <v>9.0548524814191129</v>
      </c>
    </row>
    <row r="72" spans="1:4" x14ac:dyDescent="0.2">
      <c r="A72" t="s">
        <v>11</v>
      </c>
      <c r="B72">
        <f t="shared" si="1"/>
        <v>78</v>
      </c>
      <c r="C72">
        <v>1.37</v>
      </c>
    </row>
    <row r="73" spans="1:4" x14ac:dyDescent="0.2">
      <c r="A73" t="s">
        <v>4</v>
      </c>
      <c r="B73">
        <f t="shared" si="1"/>
        <v>79</v>
      </c>
      <c r="C73">
        <v>0.71</v>
      </c>
      <c r="D73">
        <v>5.2093776212849257</v>
      </c>
    </row>
    <row r="74" spans="1:4" x14ac:dyDescent="0.2">
      <c r="A74" t="s">
        <v>16</v>
      </c>
      <c r="B74">
        <f t="shared" si="1"/>
        <v>80</v>
      </c>
      <c r="C74">
        <v>0.44</v>
      </c>
      <c r="D74">
        <v>2.9340233168715373</v>
      </c>
    </row>
    <row r="75" spans="1:4" x14ac:dyDescent="0.2">
      <c r="A75" t="s">
        <v>13</v>
      </c>
      <c r="B75">
        <f t="shared" si="1"/>
        <v>81</v>
      </c>
      <c r="C75">
        <v>0.35</v>
      </c>
    </row>
    <row r="76" spans="1:4" x14ac:dyDescent="0.2">
      <c r="A76" t="s">
        <v>4</v>
      </c>
      <c r="B76">
        <f t="shared" si="1"/>
        <v>82</v>
      </c>
      <c r="C76">
        <v>0.46</v>
      </c>
      <c r="D76">
        <v>2.2823715676056251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FFE5F-D852-3A4F-B256-041DD50F00A9}">
  <dimension ref="A1:E94"/>
  <sheetViews>
    <sheetView zoomScale="98" zoomScaleNormal="98" workbookViewId="0">
      <selection activeCell="R17" sqref="R17"/>
    </sheetView>
  </sheetViews>
  <sheetFormatPr baseColWidth="10" defaultColWidth="8.83203125" defaultRowHeight="15" x14ac:dyDescent="0.2"/>
  <cols>
    <col min="3" max="3" width="12.1640625" style="2" customWidth="1"/>
    <col min="4" max="4" width="13.6640625" customWidth="1"/>
  </cols>
  <sheetData>
    <row r="1" spans="1:5" x14ac:dyDescent="0.2">
      <c r="A1" t="s">
        <v>0</v>
      </c>
      <c r="B1" t="s">
        <v>1</v>
      </c>
      <c r="C1" s="2" t="s">
        <v>25</v>
      </c>
      <c r="D1" s="1" t="s">
        <v>26</v>
      </c>
      <c r="E1" t="s">
        <v>23</v>
      </c>
    </row>
    <row r="2" spans="1:5" x14ac:dyDescent="0.2">
      <c r="C2"/>
      <c r="D2">
        <f>AVERAGE(D4:D144)+1.5*STDEVP(D4:D144)</f>
        <v>100.41455373313735</v>
      </c>
      <c r="E2">
        <f>D2*100/50</f>
        <v>200.82910746627468</v>
      </c>
    </row>
    <row r="3" spans="1:5" x14ac:dyDescent="0.2">
      <c r="B3">
        <v>0</v>
      </c>
    </row>
    <row r="4" spans="1:5" x14ac:dyDescent="0.2">
      <c r="A4" t="s">
        <v>17</v>
      </c>
      <c r="B4">
        <v>1</v>
      </c>
      <c r="C4">
        <v>7.16</v>
      </c>
      <c r="D4">
        <v>2.9999999999859028</v>
      </c>
    </row>
    <row r="5" spans="1:5" x14ac:dyDescent="0.2">
      <c r="A5" t="s">
        <v>2</v>
      </c>
      <c r="B5">
        <f>B4+1</f>
        <v>2</v>
      </c>
      <c r="C5">
        <v>9.0399999999999991</v>
      </c>
      <c r="D5">
        <v>4.9999999999954525</v>
      </c>
    </row>
    <row r="6" spans="1:5" x14ac:dyDescent="0.2">
      <c r="A6" t="s">
        <v>2</v>
      </c>
      <c r="B6">
        <f t="shared" ref="B6:B69" si="0">B5+1</f>
        <v>3</v>
      </c>
      <c r="C6">
        <v>8.69</v>
      </c>
      <c r="D6">
        <v>2.9999999999859028</v>
      </c>
    </row>
    <row r="7" spans="1:5" x14ac:dyDescent="0.2">
      <c r="A7" t="s">
        <v>4</v>
      </c>
      <c r="B7">
        <f t="shared" si="0"/>
        <v>4</v>
      </c>
      <c r="C7">
        <v>6.14</v>
      </c>
      <c r="D7">
        <v>8.0000000000097771</v>
      </c>
    </row>
    <row r="8" spans="1:5" x14ac:dyDescent="0.2">
      <c r="A8" t="s">
        <v>18</v>
      </c>
      <c r="B8">
        <f t="shared" si="0"/>
        <v>5</v>
      </c>
      <c r="C8">
        <v>4.55</v>
      </c>
      <c r="D8">
        <v>4.9999999999954525</v>
      </c>
    </row>
    <row r="9" spans="1:5" x14ac:dyDescent="0.2">
      <c r="A9" t="s">
        <v>6</v>
      </c>
      <c r="B9">
        <f t="shared" si="0"/>
        <v>6</v>
      </c>
      <c r="C9">
        <v>3.92</v>
      </c>
      <c r="D9">
        <v>4.9999999999954525</v>
      </c>
    </row>
    <row r="10" spans="1:5" x14ac:dyDescent="0.2">
      <c r="A10" t="s">
        <v>15</v>
      </c>
      <c r="B10">
        <f t="shared" si="0"/>
        <v>7</v>
      </c>
      <c r="C10">
        <v>3.9</v>
      </c>
      <c r="D10">
        <v>3.9999999999906777</v>
      </c>
    </row>
    <row r="11" spans="1:5" x14ac:dyDescent="0.2">
      <c r="A11" t="s">
        <v>4</v>
      </c>
      <c r="B11">
        <f t="shared" si="0"/>
        <v>8</v>
      </c>
      <c r="C11">
        <v>3.14</v>
      </c>
      <c r="D11">
        <v>1.0000000000047748</v>
      </c>
    </row>
    <row r="12" spans="1:5" x14ac:dyDescent="0.2">
      <c r="A12" t="s">
        <v>6</v>
      </c>
      <c r="B12">
        <f t="shared" si="0"/>
        <v>9</v>
      </c>
      <c r="C12">
        <v>2.63</v>
      </c>
      <c r="D12">
        <v>56.999999999987949</v>
      </c>
    </row>
    <row r="13" spans="1:5" x14ac:dyDescent="0.2">
      <c r="A13" t="s">
        <v>14</v>
      </c>
      <c r="B13">
        <f t="shared" si="0"/>
        <v>10</v>
      </c>
      <c r="C13">
        <v>3.09</v>
      </c>
      <c r="D13">
        <v>16.999999999995907</v>
      </c>
    </row>
    <row r="14" spans="1:5" x14ac:dyDescent="0.2">
      <c r="A14" t="s">
        <v>2</v>
      </c>
      <c r="B14">
        <f t="shared" si="0"/>
        <v>11</v>
      </c>
      <c r="C14">
        <v>3.85</v>
      </c>
      <c r="D14">
        <v>14.999999999986358</v>
      </c>
    </row>
    <row r="15" spans="1:5" x14ac:dyDescent="0.2">
      <c r="A15" t="s">
        <v>4</v>
      </c>
      <c r="B15">
        <f t="shared" si="0"/>
        <v>12</v>
      </c>
      <c r="C15">
        <v>3.48</v>
      </c>
    </row>
    <row r="16" spans="1:5" x14ac:dyDescent="0.2">
      <c r="A16" t="s">
        <v>4</v>
      </c>
      <c r="B16">
        <f t="shared" si="0"/>
        <v>13</v>
      </c>
      <c r="C16">
        <v>2.94</v>
      </c>
      <c r="D16">
        <v>31.999999999982265</v>
      </c>
    </row>
    <row r="17" spans="1:5" x14ac:dyDescent="0.2">
      <c r="A17" t="s">
        <v>11</v>
      </c>
      <c r="B17">
        <f t="shared" si="0"/>
        <v>14</v>
      </c>
      <c r="C17">
        <v>2.84</v>
      </c>
      <c r="D17">
        <v>24.000000000000909</v>
      </c>
    </row>
    <row r="18" spans="1:5" x14ac:dyDescent="0.2">
      <c r="A18" t="s">
        <v>6</v>
      </c>
      <c r="B18">
        <f t="shared" si="0"/>
        <v>15</v>
      </c>
      <c r="C18">
        <v>3.55</v>
      </c>
      <c r="D18">
        <v>6.0000000000002274</v>
      </c>
    </row>
    <row r="19" spans="1:5" x14ac:dyDescent="0.2">
      <c r="A19" t="s">
        <v>18</v>
      </c>
      <c r="B19">
        <f t="shared" si="0"/>
        <v>16</v>
      </c>
      <c r="C19">
        <v>6.15</v>
      </c>
      <c r="D19">
        <v>9.0000000000145519</v>
      </c>
    </row>
    <row r="20" spans="1:5" x14ac:dyDescent="0.2">
      <c r="A20" t="s">
        <v>2</v>
      </c>
      <c r="B20">
        <f t="shared" si="0"/>
        <v>17</v>
      </c>
      <c r="C20">
        <v>10.38</v>
      </c>
      <c r="D20">
        <v>16.999999999995907</v>
      </c>
    </row>
    <row r="21" spans="1:5" x14ac:dyDescent="0.2">
      <c r="A21" t="s">
        <v>16</v>
      </c>
      <c r="B21">
        <f t="shared" si="0"/>
        <v>18</v>
      </c>
      <c r="C21">
        <v>14.49</v>
      </c>
      <c r="D21">
        <v>26.999999999986812</v>
      </c>
    </row>
    <row r="22" spans="1:5" x14ac:dyDescent="0.2">
      <c r="A22" t="s">
        <v>12</v>
      </c>
      <c r="B22">
        <f t="shared" si="0"/>
        <v>19</v>
      </c>
      <c r="C22">
        <v>19.309999999999999</v>
      </c>
      <c r="D22">
        <v>1.0000000000047748</v>
      </c>
    </row>
    <row r="23" spans="1:5" x14ac:dyDescent="0.2">
      <c r="A23" t="s">
        <v>6</v>
      </c>
      <c r="B23">
        <f t="shared" si="0"/>
        <v>20</v>
      </c>
      <c r="C23">
        <v>22.67</v>
      </c>
      <c r="D23">
        <v>39.000000000015689</v>
      </c>
    </row>
    <row r="24" spans="1:5" x14ac:dyDescent="0.2">
      <c r="A24" t="s">
        <v>15</v>
      </c>
      <c r="B24">
        <f t="shared" si="0"/>
        <v>21</v>
      </c>
      <c r="C24">
        <v>36.200000000000003</v>
      </c>
      <c r="D24">
        <v>0</v>
      </c>
    </row>
    <row r="25" spans="1:5" x14ac:dyDescent="0.2">
      <c r="A25" t="s">
        <v>11</v>
      </c>
      <c r="B25">
        <f t="shared" si="0"/>
        <v>22</v>
      </c>
      <c r="C25">
        <v>64.31</v>
      </c>
      <c r="D25">
        <v>28.999999999996362</v>
      </c>
    </row>
    <row r="26" spans="1:5" x14ac:dyDescent="0.2">
      <c r="A26" t="s">
        <v>19</v>
      </c>
      <c r="B26">
        <f t="shared" si="0"/>
        <v>23</v>
      </c>
      <c r="C26">
        <v>82.2</v>
      </c>
      <c r="D26">
        <v>198.0000000000075</v>
      </c>
      <c r="E26">
        <f>$E$2</f>
        <v>200.82910746627468</v>
      </c>
    </row>
    <row r="27" spans="1:5" x14ac:dyDescent="0.2">
      <c r="A27" t="s">
        <v>5</v>
      </c>
      <c r="B27">
        <f t="shared" si="0"/>
        <v>24</v>
      </c>
      <c r="C27">
        <v>63.44</v>
      </c>
      <c r="E27">
        <f>$E$2</f>
        <v>200.82910746627468</v>
      </c>
    </row>
    <row r="28" spans="1:5" x14ac:dyDescent="0.2">
      <c r="A28" t="s">
        <v>11</v>
      </c>
      <c r="B28">
        <f t="shared" si="0"/>
        <v>25</v>
      </c>
      <c r="C28">
        <v>23</v>
      </c>
      <c r="D28">
        <v>14.999999999986358</v>
      </c>
    </row>
    <row r="29" spans="1:5" x14ac:dyDescent="0.2">
      <c r="A29" t="s">
        <v>11</v>
      </c>
      <c r="B29">
        <f t="shared" si="0"/>
        <v>26</v>
      </c>
      <c r="C29">
        <v>8.68</v>
      </c>
    </row>
    <row r="30" spans="1:5" x14ac:dyDescent="0.2">
      <c r="A30" t="s">
        <v>4</v>
      </c>
      <c r="B30">
        <f t="shared" si="0"/>
        <v>27</v>
      </c>
      <c r="C30">
        <v>5.2</v>
      </c>
    </row>
    <row r="31" spans="1:5" x14ac:dyDescent="0.2">
      <c r="A31" t="s">
        <v>2</v>
      </c>
      <c r="B31">
        <f t="shared" si="0"/>
        <v>28</v>
      </c>
      <c r="C31">
        <v>3.34</v>
      </c>
      <c r="D31">
        <v>1.999999999981128</v>
      </c>
    </row>
    <row r="32" spans="1:5" x14ac:dyDescent="0.2">
      <c r="A32" t="s">
        <v>10</v>
      </c>
      <c r="B32">
        <f t="shared" si="0"/>
        <v>29</v>
      </c>
      <c r="C32">
        <v>1.73</v>
      </c>
      <c r="D32">
        <v>4.9999999999954525</v>
      </c>
    </row>
    <row r="33" spans="1:4" x14ac:dyDescent="0.2">
      <c r="A33" t="s">
        <v>10</v>
      </c>
      <c r="B33">
        <f t="shared" si="0"/>
        <v>30</v>
      </c>
      <c r="C33">
        <v>1.17</v>
      </c>
      <c r="D33">
        <v>2.0000000000095497</v>
      </c>
    </row>
    <row r="34" spans="1:4" x14ac:dyDescent="0.2">
      <c r="A34" t="s">
        <v>14</v>
      </c>
      <c r="B34">
        <f t="shared" si="0"/>
        <v>31</v>
      </c>
      <c r="C34">
        <v>1.1599999999999999</v>
      </c>
      <c r="D34">
        <v>19.000000000005457</v>
      </c>
    </row>
    <row r="35" spans="1:4" x14ac:dyDescent="0.2">
      <c r="A35" t="s">
        <v>11</v>
      </c>
      <c r="B35">
        <f t="shared" si="0"/>
        <v>32</v>
      </c>
      <c r="C35">
        <v>1.21</v>
      </c>
      <c r="D35">
        <v>34.999999999996589</v>
      </c>
    </row>
    <row r="36" spans="1:4" x14ac:dyDescent="0.2">
      <c r="A36" t="s">
        <v>6</v>
      </c>
      <c r="B36">
        <f t="shared" si="0"/>
        <v>33</v>
      </c>
      <c r="C36">
        <v>1.25</v>
      </c>
      <c r="D36">
        <v>6.0000000000002274</v>
      </c>
    </row>
    <row r="37" spans="1:4" x14ac:dyDescent="0.2">
      <c r="A37" t="s">
        <v>4</v>
      </c>
      <c r="B37">
        <f t="shared" si="0"/>
        <v>34</v>
      </c>
      <c r="C37">
        <v>1.42</v>
      </c>
      <c r="D37">
        <v>54.000000000002046</v>
      </c>
    </row>
    <row r="38" spans="1:4" x14ac:dyDescent="0.2">
      <c r="A38" t="s">
        <v>11</v>
      </c>
      <c r="B38">
        <f t="shared" si="0"/>
        <v>35</v>
      </c>
      <c r="C38">
        <v>1.63</v>
      </c>
      <c r="D38">
        <v>11.999999999972033</v>
      </c>
    </row>
    <row r="39" spans="1:4" x14ac:dyDescent="0.2">
      <c r="A39" t="s">
        <v>4</v>
      </c>
      <c r="B39">
        <f t="shared" si="0"/>
        <v>36</v>
      </c>
      <c r="C39">
        <v>1.86</v>
      </c>
      <c r="D39">
        <v>2.0000000000095497</v>
      </c>
    </row>
    <row r="40" spans="1:4" x14ac:dyDescent="0.2">
      <c r="A40" t="s">
        <v>6</v>
      </c>
      <c r="B40">
        <f t="shared" si="0"/>
        <v>37</v>
      </c>
      <c r="C40">
        <v>2.38</v>
      </c>
      <c r="D40">
        <v>56.000000000011596</v>
      </c>
    </row>
    <row r="41" spans="1:4" x14ac:dyDescent="0.2">
      <c r="A41" t="s">
        <v>18</v>
      </c>
      <c r="B41">
        <f t="shared" si="0"/>
        <v>38</v>
      </c>
      <c r="C41">
        <v>3.75</v>
      </c>
      <c r="D41">
        <v>33.000000000015461</v>
      </c>
    </row>
    <row r="42" spans="1:4" x14ac:dyDescent="0.2">
      <c r="A42" t="s">
        <v>7</v>
      </c>
      <c r="B42">
        <f t="shared" si="0"/>
        <v>39</v>
      </c>
      <c r="C42">
        <v>5.51</v>
      </c>
      <c r="D42">
        <v>37.000000000006139</v>
      </c>
    </row>
    <row r="43" spans="1:4" x14ac:dyDescent="0.2">
      <c r="A43" t="s">
        <v>17</v>
      </c>
      <c r="B43">
        <f t="shared" si="0"/>
        <v>40</v>
      </c>
      <c r="C43">
        <v>6.99</v>
      </c>
    </row>
    <row r="44" spans="1:4" x14ac:dyDescent="0.2">
      <c r="A44" t="s">
        <v>15</v>
      </c>
      <c r="B44">
        <f t="shared" si="0"/>
        <v>41</v>
      </c>
      <c r="C44">
        <v>8.9</v>
      </c>
    </row>
    <row r="45" spans="1:4" x14ac:dyDescent="0.2">
      <c r="A45" t="s">
        <v>15</v>
      </c>
      <c r="B45">
        <f t="shared" si="0"/>
        <v>42</v>
      </c>
      <c r="C45">
        <v>8.19</v>
      </c>
      <c r="D45">
        <v>10.99999999999568</v>
      </c>
    </row>
    <row r="46" spans="1:4" x14ac:dyDescent="0.2">
      <c r="A46" t="s">
        <v>11</v>
      </c>
      <c r="B46">
        <f t="shared" si="0"/>
        <v>43</v>
      </c>
      <c r="C46">
        <v>5.29</v>
      </c>
    </row>
    <row r="47" spans="1:4" x14ac:dyDescent="0.2">
      <c r="A47" t="s">
        <v>17</v>
      </c>
      <c r="B47">
        <f t="shared" si="0"/>
        <v>44</v>
      </c>
      <c r="C47">
        <v>3.71</v>
      </c>
      <c r="D47">
        <v>19.99999999998181</v>
      </c>
    </row>
    <row r="48" spans="1:4" x14ac:dyDescent="0.2">
      <c r="A48" t="s">
        <v>11</v>
      </c>
      <c r="B48">
        <f t="shared" si="0"/>
        <v>45</v>
      </c>
      <c r="C48">
        <v>3.29</v>
      </c>
      <c r="D48">
        <v>36.000000000001364</v>
      </c>
    </row>
    <row r="49" spans="1:5" x14ac:dyDescent="0.2">
      <c r="A49" t="s">
        <v>6</v>
      </c>
      <c r="B49">
        <f t="shared" si="0"/>
        <v>46</v>
      </c>
      <c r="C49">
        <v>3.87</v>
      </c>
      <c r="D49">
        <v>60.000000000002274</v>
      </c>
    </row>
    <row r="50" spans="1:5" x14ac:dyDescent="0.2">
      <c r="A50" t="s">
        <v>4</v>
      </c>
      <c r="B50">
        <f t="shared" si="0"/>
        <v>47</v>
      </c>
      <c r="C50">
        <v>6.88</v>
      </c>
      <c r="D50">
        <v>64.999999999997726</v>
      </c>
    </row>
    <row r="51" spans="1:5" x14ac:dyDescent="0.2">
      <c r="A51" t="s">
        <v>15</v>
      </c>
      <c r="B51">
        <f t="shared" si="0"/>
        <v>48</v>
      </c>
      <c r="C51">
        <v>14.47</v>
      </c>
    </row>
    <row r="52" spans="1:5" x14ac:dyDescent="0.2">
      <c r="A52" t="s">
        <v>15</v>
      </c>
      <c r="B52">
        <f t="shared" si="0"/>
        <v>49</v>
      </c>
      <c r="C52">
        <v>23.12</v>
      </c>
      <c r="D52">
        <v>125</v>
      </c>
      <c r="E52">
        <f t="shared" ref="E52:E58" si="1">$E$2</f>
        <v>200.82910746627468</v>
      </c>
    </row>
    <row r="53" spans="1:5" x14ac:dyDescent="0.2">
      <c r="A53" t="s">
        <v>21</v>
      </c>
      <c r="B53">
        <f t="shared" si="0"/>
        <v>50</v>
      </c>
      <c r="C53">
        <v>32.68</v>
      </c>
      <c r="D53">
        <v>4.9999999999954525</v>
      </c>
      <c r="E53">
        <f t="shared" si="1"/>
        <v>200.82910746627468</v>
      </c>
    </row>
    <row r="54" spans="1:5" x14ac:dyDescent="0.2">
      <c r="A54" t="s">
        <v>2</v>
      </c>
      <c r="B54">
        <f t="shared" si="0"/>
        <v>51</v>
      </c>
      <c r="C54">
        <v>56.54</v>
      </c>
      <c r="E54">
        <f t="shared" si="1"/>
        <v>200.82910746627468</v>
      </c>
    </row>
    <row r="55" spans="1:5" x14ac:dyDescent="0.2">
      <c r="A55" t="s">
        <v>18</v>
      </c>
      <c r="B55">
        <f t="shared" si="0"/>
        <v>52</v>
      </c>
      <c r="C55">
        <v>85.35</v>
      </c>
      <c r="D55">
        <v>161.99999999997772</v>
      </c>
      <c r="E55">
        <f t="shared" si="1"/>
        <v>200.82910746627468</v>
      </c>
    </row>
    <row r="56" spans="1:5" x14ac:dyDescent="0.2">
      <c r="A56" t="s">
        <v>19</v>
      </c>
      <c r="B56">
        <f t="shared" si="0"/>
        <v>53</v>
      </c>
      <c r="C56">
        <v>95.11</v>
      </c>
      <c r="D56">
        <v>163.00000000001091</v>
      </c>
      <c r="E56">
        <f t="shared" si="1"/>
        <v>200.82910746627468</v>
      </c>
    </row>
    <row r="57" spans="1:5" x14ac:dyDescent="0.2">
      <c r="A57" t="s">
        <v>12</v>
      </c>
      <c r="B57">
        <f t="shared" si="0"/>
        <v>54</v>
      </c>
      <c r="C57">
        <v>89.71</v>
      </c>
      <c r="D57">
        <v>139.00000000001</v>
      </c>
      <c r="E57">
        <f t="shared" si="1"/>
        <v>200.82910746627468</v>
      </c>
    </row>
    <row r="58" spans="1:5" x14ac:dyDescent="0.2">
      <c r="A58" t="s">
        <v>16</v>
      </c>
      <c r="B58">
        <f t="shared" si="0"/>
        <v>55</v>
      </c>
      <c r="C58">
        <v>63.63</v>
      </c>
      <c r="D58">
        <v>110.99999999999</v>
      </c>
      <c r="E58">
        <f t="shared" si="1"/>
        <v>200.82910746627468</v>
      </c>
    </row>
    <row r="59" spans="1:5" x14ac:dyDescent="0.2">
      <c r="A59" t="s">
        <v>2</v>
      </c>
      <c r="B59">
        <f t="shared" si="0"/>
        <v>56</v>
      </c>
      <c r="C59">
        <v>38.93</v>
      </c>
      <c r="D59">
        <v>20.999999999986585</v>
      </c>
    </row>
    <row r="60" spans="1:5" x14ac:dyDescent="0.2">
      <c r="A60" t="s">
        <v>15</v>
      </c>
      <c r="B60">
        <f t="shared" si="0"/>
        <v>57</v>
      </c>
      <c r="C60">
        <v>21.08</v>
      </c>
      <c r="D60">
        <v>13.00000000000523</v>
      </c>
    </row>
    <row r="61" spans="1:5" x14ac:dyDescent="0.2">
      <c r="A61" t="s">
        <v>4</v>
      </c>
      <c r="B61">
        <f t="shared" si="0"/>
        <v>58</v>
      </c>
      <c r="C61">
        <v>9.14</v>
      </c>
      <c r="D61">
        <v>47.000000000025466</v>
      </c>
    </row>
    <row r="62" spans="1:5" x14ac:dyDescent="0.2">
      <c r="A62" t="s">
        <v>13</v>
      </c>
      <c r="B62">
        <f t="shared" si="0"/>
        <v>59</v>
      </c>
      <c r="C62">
        <v>5.61</v>
      </c>
      <c r="D62">
        <v>52.999999999997272</v>
      </c>
    </row>
    <row r="63" spans="1:5" x14ac:dyDescent="0.2">
      <c r="A63" t="s">
        <v>4</v>
      </c>
      <c r="B63">
        <f t="shared" si="0"/>
        <v>60</v>
      </c>
      <c r="C63">
        <v>7.59</v>
      </c>
      <c r="D63">
        <v>0.99999999997635314</v>
      </c>
    </row>
    <row r="64" spans="1:5" x14ac:dyDescent="0.2">
      <c r="A64" t="s">
        <v>15</v>
      </c>
      <c r="B64">
        <f t="shared" si="0"/>
        <v>61</v>
      </c>
      <c r="C64">
        <v>14.17</v>
      </c>
    </row>
    <row r="65" spans="1:4" x14ac:dyDescent="0.2">
      <c r="A65" t="s">
        <v>2</v>
      </c>
      <c r="B65">
        <f t="shared" si="0"/>
        <v>62</v>
      </c>
      <c r="C65">
        <v>19.91</v>
      </c>
      <c r="D65">
        <v>30.000000000001137</v>
      </c>
    </row>
    <row r="66" spans="1:4" x14ac:dyDescent="0.2">
      <c r="A66" t="s">
        <v>7</v>
      </c>
      <c r="B66">
        <f t="shared" si="0"/>
        <v>63</v>
      </c>
      <c r="C66">
        <v>20.46</v>
      </c>
    </row>
    <row r="67" spans="1:4" x14ac:dyDescent="0.2">
      <c r="A67" t="s">
        <v>4</v>
      </c>
      <c r="B67">
        <f t="shared" si="0"/>
        <v>64</v>
      </c>
      <c r="C67">
        <v>20.77</v>
      </c>
      <c r="D67">
        <v>33.000000000015461</v>
      </c>
    </row>
    <row r="68" spans="1:4" x14ac:dyDescent="0.2">
      <c r="A68" t="s">
        <v>9</v>
      </c>
      <c r="B68">
        <f t="shared" si="0"/>
        <v>65</v>
      </c>
      <c r="C68">
        <v>21.43</v>
      </c>
      <c r="D68">
        <v>76.999999999998181</v>
      </c>
    </row>
    <row r="69" spans="1:4" x14ac:dyDescent="0.2">
      <c r="A69" t="s">
        <v>17</v>
      </c>
      <c r="B69">
        <f t="shared" si="0"/>
        <v>66</v>
      </c>
      <c r="C69">
        <v>15.5</v>
      </c>
    </row>
    <row r="70" spans="1:4" x14ac:dyDescent="0.2">
      <c r="A70" t="s">
        <v>4</v>
      </c>
      <c r="B70">
        <f t="shared" ref="B70:B94" si="2">B69+1</f>
        <v>67</v>
      </c>
      <c r="C70">
        <v>12.84</v>
      </c>
      <c r="D70">
        <v>13.00000000000523</v>
      </c>
    </row>
    <row r="71" spans="1:4" x14ac:dyDescent="0.2">
      <c r="A71" t="s">
        <v>2</v>
      </c>
      <c r="B71">
        <f t="shared" si="2"/>
        <v>68</v>
      </c>
      <c r="C71">
        <v>14.12</v>
      </c>
      <c r="D71">
        <v>26.000000000010459</v>
      </c>
    </row>
    <row r="72" spans="1:4" x14ac:dyDescent="0.2">
      <c r="A72" t="s">
        <v>7</v>
      </c>
      <c r="B72">
        <f t="shared" si="2"/>
        <v>69</v>
      </c>
      <c r="C72">
        <v>13.38</v>
      </c>
      <c r="D72">
        <v>54.9999999999784</v>
      </c>
    </row>
    <row r="73" spans="1:4" x14ac:dyDescent="0.2">
      <c r="A73" t="s">
        <v>7</v>
      </c>
      <c r="B73">
        <f t="shared" si="2"/>
        <v>70</v>
      </c>
      <c r="C73">
        <v>9.82</v>
      </c>
      <c r="D73">
        <v>68.999999999988404</v>
      </c>
    </row>
    <row r="74" spans="1:4" x14ac:dyDescent="0.2">
      <c r="A74" t="s">
        <v>4</v>
      </c>
      <c r="B74">
        <f t="shared" si="2"/>
        <v>71</v>
      </c>
      <c r="C74">
        <v>6.38</v>
      </c>
      <c r="D74">
        <v>27.999999999991587</v>
      </c>
    </row>
    <row r="75" spans="1:4" x14ac:dyDescent="0.2">
      <c r="A75" t="s">
        <v>4</v>
      </c>
      <c r="B75">
        <f t="shared" si="2"/>
        <v>72</v>
      </c>
      <c r="C75">
        <v>4.92</v>
      </c>
      <c r="D75">
        <v>82.999999999998408</v>
      </c>
    </row>
    <row r="76" spans="1:4" x14ac:dyDescent="0.2">
      <c r="A76" t="s">
        <v>14</v>
      </c>
      <c r="B76">
        <f t="shared" si="2"/>
        <v>73</v>
      </c>
      <c r="C76">
        <v>4.9800000000000004</v>
      </c>
      <c r="D76">
        <v>50.000000000011369</v>
      </c>
    </row>
    <row r="77" spans="1:4" x14ac:dyDescent="0.2">
      <c r="A77" t="s">
        <v>7</v>
      </c>
      <c r="B77">
        <f t="shared" si="2"/>
        <v>74</v>
      </c>
      <c r="C77">
        <v>5.79</v>
      </c>
    </row>
    <row r="78" spans="1:4" x14ac:dyDescent="0.2">
      <c r="A78" t="s">
        <v>4</v>
      </c>
      <c r="B78">
        <f t="shared" si="2"/>
        <v>75</v>
      </c>
      <c r="C78">
        <v>6.26</v>
      </c>
    </row>
    <row r="79" spans="1:4" x14ac:dyDescent="0.2">
      <c r="A79" t="s">
        <v>7</v>
      </c>
      <c r="B79">
        <f t="shared" si="2"/>
        <v>76</v>
      </c>
      <c r="C79">
        <v>6.78</v>
      </c>
    </row>
    <row r="80" spans="1:4" x14ac:dyDescent="0.2">
      <c r="A80" t="s">
        <v>4</v>
      </c>
      <c r="B80">
        <f t="shared" si="2"/>
        <v>77</v>
      </c>
      <c r="C80">
        <v>7.09</v>
      </c>
    </row>
    <row r="81" spans="1:4" x14ac:dyDescent="0.2">
      <c r="A81" t="s">
        <v>7</v>
      </c>
      <c r="B81">
        <f t="shared" si="2"/>
        <v>78</v>
      </c>
      <c r="C81">
        <v>7.7</v>
      </c>
      <c r="D81">
        <v>78.999999999979309</v>
      </c>
    </row>
    <row r="82" spans="1:4" x14ac:dyDescent="0.2">
      <c r="A82" t="s">
        <v>7</v>
      </c>
      <c r="B82">
        <f t="shared" si="2"/>
        <v>79</v>
      </c>
      <c r="C82">
        <v>7.07</v>
      </c>
    </row>
    <row r="83" spans="1:4" x14ac:dyDescent="0.2">
      <c r="A83" t="s">
        <v>4</v>
      </c>
      <c r="B83">
        <f t="shared" si="2"/>
        <v>80</v>
      </c>
      <c r="C83">
        <v>5.42</v>
      </c>
      <c r="D83">
        <v>50.000000000011369</v>
      </c>
    </row>
    <row r="84" spans="1:4" x14ac:dyDescent="0.2">
      <c r="A84" t="s">
        <v>16</v>
      </c>
      <c r="B84">
        <f t="shared" si="2"/>
        <v>81</v>
      </c>
      <c r="C84">
        <v>4.78</v>
      </c>
      <c r="D84">
        <v>9.0000000000145519</v>
      </c>
    </row>
    <row r="85" spans="1:4" x14ac:dyDescent="0.2">
      <c r="A85" t="s">
        <v>4</v>
      </c>
      <c r="B85">
        <f t="shared" si="2"/>
        <v>82</v>
      </c>
      <c r="C85">
        <v>5.58</v>
      </c>
    </row>
    <row r="86" spans="1:4" x14ac:dyDescent="0.2">
      <c r="A86" t="s">
        <v>7</v>
      </c>
      <c r="B86">
        <f t="shared" si="2"/>
        <v>83</v>
      </c>
      <c r="C86">
        <v>7.53</v>
      </c>
      <c r="D86">
        <v>19.000000000005457</v>
      </c>
    </row>
    <row r="87" spans="1:4" x14ac:dyDescent="0.2">
      <c r="A87" t="s">
        <v>7</v>
      </c>
      <c r="B87">
        <f t="shared" si="2"/>
        <v>84</v>
      </c>
      <c r="C87">
        <v>8.57</v>
      </c>
    </row>
    <row r="88" spans="1:4" x14ac:dyDescent="0.2">
      <c r="A88" t="s">
        <v>4</v>
      </c>
      <c r="B88">
        <f t="shared" si="2"/>
        <v>85</v>
      </c>
      <c r="C88">
        <v>8.42</v>
      </c>
    </row>
    <row r="89" spans="1:4" x14ac:dyDescent="0.2">
      <c r="A89" t="s">
        <v>7</v>
      </c>
      <c r="B89">
        <f t="shared" si="2"/>
        <v>86</v>
      </c>
      <c r="C89">
        <v>8.92</v>
      </c>
    </row>
    <row r="90" spans="1:4" x14ac:dyDescent="0.2">
      <c r="A90" t="s">
        <v>4</v>
      </c>
      <c r="B90">
        <f t="shared" si="2"/>
        <v>87</v>
      </c>
      <c r="C90">
        <v>9.77</v>
      </c>
    </row>
    <row r="91" spans="1:4" x14ac:dyDescent="0.2">
      <c r="A91" t="s">
        <v>7</v>
      </c>
      <c r="B91">
        <f t="shared" si="2"/>
        <v>88</v>
      </c>
      <c r="C91">
        <v>12.21</v>
      </c>
    </row>
    <row r="92" spans="1:4" x14ac:dyDescent="0.2">
      <c r="A92" t="s">
        <v>4</v>
      </c>
      <c r="B92">
        <f t="shared" si="2"/>
        <v>89</v>
      </c>
      <c r="C92">
        <v>17.8</v>
      </c>
      <c r="D92">
        <v>37.000000000006139</v>
      </c>
    </row>
    <row r="93" spans="1:4" x14ac:dyDescent="0.2">
      <c r="A93" t="s">
        <v>6</v>
      </c>
      <c r="B93">
        <f t="shared" si="2"/>
        <v>90</v>
      </c>
      <c r="C93">
        <v>38.5</v>
      </c>
    </row>
    <row r="94" spans="1:4" x14ac:dyDescent="0.2">
      <c r="A94" t="s">
        <v>19</v>
      </c>
      <c r="B94">
        <f t="shared" si="2"/>
        <v>91</v>
      </c>
      <c r="C94">
        <v>65.709999999999994</v>
      </c>
      <c r="D94">
        <v>13.00000000000523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2CF7-299D-9A46-A3FC-ECC824D6529A}">
  <dimension ref="A1:E143"/>
  <sheetViews>
    <sheetView tabSelected="1" zoomScaleNormal="100" workbookViewId="0">
      <selection activeCell="T22" sqref="T22"/>
    </sheetView>
  </sheetViews>
  <sheetFormatPr baseColWidth="10" defaultColWidth="8.83203125" defaultRowHeight="15" x14ac:dyDescent="0.2"/>
  <cols>
    <col min="3" max="3" width="12.1640625" style="2" customWidth="1"/>
    <col min="4" max="4" width="13" customWidth="1"/>
  </cols>
  <sheetData>
    <row r="1" spans="1:5" x14ac:dyDescent="0.2">
      <c r="A1" t="s">
        <v>0</v>
      </c>
      <c r="B1" t="s">
        <v>1</v>
      </c>
      <c r="C1" s="2" t="s">
        <v>25</v>
      </c>
      <c r="D1" s="1" t="s">
        <v>27</v>
      </c>
      <c r="E1" t="s">
        <v>22</v>
      </c>
    </row>
    <row r="2" spans="1:5" x14ac:dyDescent="0.2">
      <c r="C2"/>
      <c r="D2">
        <f>AVERAGE(D4:D144)+1.5*STDEVP(D4:D144)</f>
        <v>2.8985573187331886</v>
      </c>
      <c r="E2">
        <f>D2*100/50</f>
        <v>5.7971146374663771</v>
      </c>
    </row>
    <row r="3" spans="1:5" x14ac:dyDescent="0.2">
      <c r="B3">
        <v>0</v>
      </c>
    </row>
    <row r="4" spans="1:5" x14ac:dyDescent="0.2">
      <c r="A4" t="s">
        <v>17</v>
      </c>
      <c r="B4">
        <v>1</v>
      </c>
      <c r="C4">
        <v>18.98</v>
      </c>
      <c r="D4" s="1"/>
    </row>
    <row r="5" spans="1:5" x14ac:dyDescent="0.2">
      <c r="A5" t="s">
        <v>15</v>
      </c>
      <c r="B5">
        <f>B4+1</f>
        <v>2</v>
      </c>
      <c r="C5">
        <v>23.04</v>
      </c>
      <c r="D5" s="1"/>
    </row>
    <row r="6" spans="1:5" x14ac:dyDescent="0.2">
      <c r="A6" t="s">
        <v>14</v>
      </c>
      <c r="B6">
        <f t="shared" ref="B6:B69" si="0">B5+1</f>
        <v>3</v>
      </c>
      <c r="C6">
        <v>26.59</v>
      </c>
      <c r="D6">
        <v>0.88800000000000001</v>
      </c>
    </row>
    <row r="7" spans="1:5" x14ac:dyDescent="0.2">
      <c r="A7" t="s">
        <v>12</v>
      </c>
      <c r="B7">
        <f t="shared" si="0"/>
        <v>4</v>
      </c>
      <c r="C7">
        <v>29.05</v>
      </c>
      <c r="D7">
        <v>0.94899999999999995</v>
      </c>
    </row>
    <row r="8" spans="1:5" x14ac:dyDescent="0.2">
      <c r="A8" t="s">
        <v>17</v>
      </c>
      <c r="B8">
        <f t="shared" si="0"/>
        <v>5</v>
      </c>
      <c r="C8">
        <v>23.62</v>
      </c>
      <c r="D8">
        <v>1.8010000000000002</v>
      </c>
    </row>
    <row r="9" spans="1:5" x14ac:dyDescent="0.2">
      <c r="A9" t="s">
        <v>5</v>
      </c>
      <c r="B9">
        <f t="shared" si="0"/>
        <v>6</v>
      </c>
      <c r="C9">
        <v>16.059999999999999</v>
      </c>
    </row>
    <row r="10" spans="1:5" x14ac:dyDescent="0.2">
      <c r="A10" t="s">
        <v>13</v>
      </c>
      <c r="B10">
        <f t="shared" si="0"/>
        <v>7</v>
      </c>
      <c r="C10">
        <v>9.57</v>
      </c>
    </row>
    <row r="11" spans="1:5" x14ac:dyDescent="0.2">
      <c r="A11" t="s">
        <v>11</v>
      </c>
      <c r="B11">
        <f t="shared" si="0"/>
        <v>8</v>
      </c>
      <c r="C11">
        <v>8.9</v>
      </c>
      <c r="D11">
        <v>1.375</v>
      </c>
    </row>
    <row r="12" spans="1:5" x14ac:dyDescent="0.2">
      <c r="A12" t="s">
        <v>6</v>
      </c>
      <c r="B12">
        <f t="shared" si="0"/>
        <v>9</v>
      </c>
      <c r="C12">
        <v>13.46</v>
      </c>
    </row>
    <row r="13" spans="1:5" x14ac:dyDescent="0.2">
      <c r="A13" t="s">
        <v>5</v>
      </c>
      <c r="B13">
        <f t="shared" si="0"/>
        <v>10</v>
      </c>
      <c r="C13">
        <v>25.21</v>
      </c>
      <c r="D13">
        <v>9.0000000000000011E-2</v>
      </c>
    </row>
    <row r="14" spans="1:5" x14ac:dyDescent="0.2">
      <c r="A14" t="s">
        <v>7</v>
      </c>
      <c r="B14">
        <f t="shared" si="0"/>
        <v>11</v>
      </c>
      <c r="C14">
        <v>35.15</v>
      </c>
    </row>
    <row r="15" spans="1:5" x14ac:dyDescent="0.2">
      <c r="A15" t="s">
        <v>5</v>
      </c>
      <c r="B15">
        <f t="shared" si="0"/>
        <v>12</v>
      </c>
      <c r="C15">
        <v>34.979999999999997</v>
      </c>
      <c r="D15">
        <v>0.67500000000000004</v>
      </c>
    </row>
    <row r="16" spans="1:5" x14ac:dyDescent="0.2">
      <c r="A16" t="s">
        <v>2</v>
      </c>
      <c r="B16">
        <f t="shared" si="0"/>
        <v>13</v>
      </c>
      <c r="C16">
        <v>22.68</v>
      </c>
    </row>
    <row r="17" spans="1:4" x14ac:dyDescent="0.2">
      <c r="A17" t="s">
        <v>13</v>
      </c>
      <c r="B17">
        <f t="shared" si="0"/>
        <v>14</v>
      </c>
      <c r="C17">
        <v>11.92</v>
      </c>
      <c r="D17">
        <v>0.85799999999999998</v>
      </c>
    </row>
    <row r="18" spans="1:4" x14ac:dyDescent="0.2">
      <c r="A18" t="s">
        <v>14</v>
      </c>
      <c r="B18">
        <f t="shared" si="0"/>
        <v>15</v>
      </c>
      <c r="C18">
        <v>10.55</v>
      </c>
      <c r="D18">
        <v>0.432</v>
      </c>
    </row>
    <row r="19" spans="1:4" x14ac:dyDescent="0.2">
      <c r="A19" t="s">
        <v>14</v>
      </c>
      <c r="B19">
        <f t="shared" si="0"/>
        <v>16</v>
      </c>
      <c r="C19">
        <v>14.7</v>
      </c>
      <c r="D19">
        <v>0.64499999999999991</v>
      </c>
    </row>
    <row r="20" spans="1:4" x14ac:dyDescent="0.2">
      <c r="A20" t="s">
        <v>7</v>
      </c>
      <c r="B20">
        <f t="shared" si="0"/>
        <v>17</v>
      </c>
      <c r="C20">
        <v>24.01</v>
      </c>
      <c r="D20">
        <v>0.46200000000000002</v>
      </c>
    </row>
    <row r="21" spans="1:4" x14ac:dyDescent="0.2">
      <c r="A21" t="s">
        <v>7</v>
      </c>
      <c r="B21">
        <f t="shared" si="0"/>
        <v>18</v>
      </c>
      <c r="C21">
        <v>34.67</v>
      </c>
      <c r="D21">
        <v>0.85799999999999998</v>
      </c>
    </row>
    <row r="22" spans="1:4" x14ac:dyDescent="0.2">
      <c r="A22" t="s">
        <v>7</v>
      </c>
      <c r="B22">
        <f t="shared" si="0"/>
        <v>19</v>
      </c>
      <c r="C22">
        <v>43.32</v>
      </c>
      <c r="D22">
        <v>1.8010000000000002</v>
      </c>
    </row>
    <row r="23" spans="1:4" x14ac:dyDescent="0.2">
      <c r="A23" t="s">
        <v>2</v>
      </c>
      <c r="B23">
        <f t="shared" si="0"/>
        <v>20</v>
      </c>
      <c r="C23">
        <v>48.57</v>
      </c>
      <c r="D23">
        <v>1.1930000000000001</v>
      </c>
    </row>
    <row r="24" spans="1:4" x14ac:dyDescent="0.2">
      <c r="A24" t="s">
        <v>5</v>
      </c>
      <c r="B24">
        <f t="shared" si="0"/>
        <v>21</v>
      </c>
      <c r="C24">
        <v>45.65</v>
      </c>
      <c r="D24">
        <v>1.831</v>
      </c>
    </row>
    <row r="25" spans="1:4" x14ac:dyDescent="0.2">
      <c r="A25" t="s">
        <v>16</v>
      </c>
      <c r="B25">
        <f t="shared" si="0"/>
        <v>22</v>
      </c>
      <c r="C25">
        <v>36.56</v>
      </c>
      <c r="D25">
        <v>0.25</v>
      </c>
    </row>
    <row r="26" spans="1:4" x14ac:dyDescent="0.2">
      <c r="A26" t="s">
        <v>5</v>
      </c>
      <c r="B26">
        <f t="shared" si="0"/>
        <v>23</v>
      </c>
      <c r="C26">
        <v>28.9</v>
      </c>
      <c r="D26">
        <v>0.96399999999999997</v>
      </c>
    </row>
    <row r="27" spans="1:4" x14ac:dyDescent="0.2">
      <c r="A27" t="s">
        <v>18</v>
      </c>
      <c r="B27">
        <f t="shared" si="0"/>
        <v>24</v>
      </c>
      <c r="C27">
        <v>17.72</v>
      </c>
    </row>
    <row r="28" spans="1:4" x14ac:dyDescent="0.2">
      <c r="A28" t="s">
        <v>13</v>
      </c>
      <c r="B28">
        <f t="shared" si="0"/>
        <v>25</v>
      </c>
      <c r="C28">
        <v>11.19</v>
      </c>
      <c r="D28">
        <v>1.0859999999999999</v>
      </c>
    </row>
    <row r="29" spans="1:4" x14ac:dyDescent="0.2">
      <c r="A29" t="s">
        <v>14</v>
      </c>
      <c r="B29">
        <f t="shared" si="0"/>
        <v>26</v>
      </c>
      <c r="C29">
        <v>13.29</v>
      </c>
      <c r="D29">
        <v>0.64499999999999991</v>
      </c>
    </row>
    <row r="30" spans="1:4" x14ac:dyDescent="0.2">
      <c r="A30" t="s">
        <v>7</v>
      </c>
      <c r="B30">
        <f t="shared" si="0"/>
        <v>27</v>
      </c>
      <c r="C30">
        <v>21.88</v>
      </c>
      <c r="D30">
        <v>0.70600000000000007</v>
      </c>
    </row>
    <row r="31" spans="1:4" x14ac:dyDescent="0.2">
      <c r="A31" t="s">
        <v>2</v>
      </c>
      <c r="B31">
        <f t="shared" si="0"/>
        <v>28</v>
      </c>
      <c r="C31">
        <v>29.5</v>
      </c>
      <c r="D31">
        <v>1.0330000000000001</v>
      </c>
    </row>
    <row r="32" spans="1:4" x14ac:dyDescent="0.2">
      <c r="A32" t="s">
        <v>7</v>
      </c>
      <c r="B32">
        <f t="shared" si="0"/>
        <v>29</v>
      </c>
      <c r="C32">
        <v>28.49</v>
      </c>
      <c r="D32">
        <v>1.8539999999999999</v>
      </c>
    </row>
    <row r="33" spans="1:4" x14ac:dyDescent="0.2">
      <c r="A33" t="s">
        <v>7</v>
      </c>
      <c r="B33">
        <f t="shared" si="0"/>
        <v>30</v>
      </c>
      <c r="C33">
        <v>21.5</v>
      </c>
      <c r="D33">
        <v>9.7000000000000003E-2</v>
      </c>
    </row>
    <row r="34" spans="1:4" x14ac:dyDescent="0.2">
      <c r="A34" t="s">
        <v>13</v>
      </c>
      <c r="B34">
        <f t="shared" si="0"/>
        <v>31</v>
      </c>
      <c r="C34">
        <v>17.25</v>
      </c>
      <c r="D34">
        <v>1.0410000000000001</v>
      </c>
    </row>
    <row r="35" spans="1:4" x14ac:dyDescent="0.2">
      <c r="A35" t="s">
        <v>5</v>
      </c>
      <c r="B35">
        <f t="shared" si="0"/>
        <v>32</v>
      </c>
      <c r="C35">
        <v>21.02</v>
      </c>
      <c r="D35">
        <v>1.7550000000000001</v>
      </c>
    </row>
    <row r="36" spans="1:4" x14ac:dyDescent="0.2">
      <c r="A36" t="s">
        <v>16</v>
      </c>
      <c r="B36">
        <f t="shared" si="0"/>
        <v>33</v>
      </c>
      <c r="C36">
        <v>24.79</v>
      </c>
      <c r="D36">
        <v>1.1319999999999999</v>
      </c>
    </row>
    <row r="37" spans="1:4" x14ac:dyDescent="0.2">
      <c r="A37" t="s">
        <v>5</v>
      </c>
      <c r="B37">
        <f t="shared" si="0"/>
        <v>34</v>
      </c>
      <c r="C37">
        <v>26.3</v>
      </c>
    </row>
    <row r="38" spans="1:4" x14ac:dyDescent="0.2">
      <c r="A38" t="s">
        <v>2</v>
      </c>
      <c r="B38">
        <f t="shared" si="0"/>
        <v>35</v>
      </c>
      <c r="C38">
        <v>18.84</v>
      </c>
    </row>
    <row r="39" spans="1:4" x14ac:dyDescent="0.2">
      <c r="A39" t="s">
        <v>13</v>
      </c>
      <c r="B39">
        <f t="shared" si="0"/>
        <v>36</v>
      </c>
      <c r="C39">
        <v>10.68</v>
      </c>
    </row>
    <row r="40" spans="1:4" x14ac:dyDescent="0.2">
      <c r="A40" t="s">
        <v>14</v>
      </c>
      <c r="B40">
        <f t="shared" si="0"/>
        <v>37</v>
      </c>
      <c r="C40">
        <v>10.07</v>
      </c>
      <c r="D40">
        <v>0.88099999999999989</v>
      </c>
    </row>
    <row r="41" spans="1:4" x14ac:dyDescent="0.2">
      <c r="A41" t="s">
        <v>11</v>
      </c>
      <c r="B41">
        <f t="shared" si="0"/>
        <v>38</v>
      </c>
      <c r="C41">
        <v>14.49</v>
      </c>
      <c r="D41">
        <v>0.98699999999999999</v>
      </c>
    </row>
    <row r="42" spans="1:4" x14ac:dyDescent="0.2">
      <c r="A42" t="s">
        <v>20</v>
      </c>
      <c r="B42">
        <f t="shared" si="0"/>
        <v>39</v>
      </c>
      <c r="C42">
        <v>18.02</v>
      </c>
      <c r="D42">
        <v>2.181</v>
      </c>
    </row>
    <row r="43" spans="1:4" x14ac:dyDescent="0.2">
      <c r="A43" t="s">
        <v>14</v>
      </c>
      <c r="B43">
        <f t="shared" si="0"/>
        <v>40</v>
      </c>
      <c r="C43">
        <v>11.34</v>
      </c>
      <c r="D43">
        <v>1.9200000000000002</v>
      </c>
    </row>
    <row r="44" spans="1:4" x14ac:dyDescent="0.2">
      <c r="A44" t="s">
        <v>13</v>
      </c>
      <c r="B44">
        <f t="shared" si="0"/>
        <v>41</v>
      </c>
      <c r="C44">
        <v>7.05</v>
      </c>
      <c r="D44">
        <v>0.88800000000000001</v>
      </c>
    </row>
    <row r="45" spans="1:4" x14ac:dyDescent="0.2">
      <c r="A45" t="s">
        <v>6</v>
      </c>
      <c r="B45">
        <f t="shared" si="0"/>
        <v>42</v>
      </c>
      <c r="C45">
        <v>8.75</v>
      </c>
    </row>
    <row r="46" spans="1:4" x14ac:dyDescent="0.2">
      <c r="A46" t="s">
        <v>5</v>
      </c>
      <c r="B46">
        <f t="shared" si="0"/>
        <v>43</v>
      </c>
      <c r="C46">
        <v>15.11</v>
      </c>
    </row>
    <row r="47" spans="1:4" x14ac:dyDescent="0.2">
      <c r="A47" t="s">
        <v>16</v>
      </c>
      <c r="B47">
        <f t="shared" si="0"/>
        <v>44</v>
      </c>
      <c r="C47">
        <v>20.28</v>
      </c>
      <c r="D47">
        <v>0.59899999999999998</v>
      </c>
    </row>
    <row r="48" spans="1:4" x14ac:dyDescent="0.2">
      <c r="A48" t="s">
        <v>5</v>
      </c>
      <c r="B48">
        <f t="shared" si="0"/>
        <v>45</v>
      </c>
      <c r="C48">
        <v>22.72</v>
      </c>
    </row>
    <row r="49" spans="1:4" x14ac:dyDescent="0.2">
      <c r="A49" t="s">
        <v>2</v>
      </c>
      <c r="B49">
        <f t="shared" si="0"/>
        <v>46</v>
      </c>
      <c r="C49">
        <v>16.5</v>
      </c>
      <c r="D49">
        <v>0.59899999999999998</v>
      </c>
    </row>
    <row r="50" spans="1:4" x14ac:dyDescent="0.2">
      <c r="A50" t="s">
        <v>13</v>
      </c>
      <c r="B50">
        <f t="shared" si="0"/>
        <v>47</v>
      </c>
      <c r="C50">
        <v>9.27</v>
      </c>
    </row>
    <row r="51" spans="1:4" x14ac:dyDescent="0.2">
      <c r="A51" t="s">
        <v>14</v>
      </c>
      <c r="B51">
        <f t="shared" si="0"/>
        <v>48</v>
      </c>
      <c r="C51">
        <v>8.43</v>
      </c>
      <c r="D51">
        <v>0.20399999999999999</v>
      </c>
    </row>
    <row r="52" spans="1:4" x14ac:dyDescent="0.2">
      <c r="A52" t="s">
        <v>14</v>
      </c>
      <c r="B52">
        <f t="shared" si="0"/>
        <v>49</v>
      </c>
      <c r="C52">
        <v>11.18</v>
      </c>
      <c r="D52">
        <v>1.8090000000000002</v>
      </c>
    </row>
    <row r="53" spans="1:4" x14ac:dyDescent="0.2">
      <c r="A53" t="s">
        <v>3</v>
      </c>
      <c r="B53">
        <f t="shared" si="0"/>
        <v>50</v>
      </c>
      <c r="C53">
        <v>12.9</v>
      </c>
      <c r="D53">
        <v>1.984</v>
      </c>
    </row>
    <row r="54" spans="1:4" x14ac:dyDescent="0.2">
      <c r="A54" t="s">
        <v>13</v>
      </c>
      <c r="B54">
        <f t="shared" si="0"/>
        <v>51</v>
      </c>
      <c r="C54">
        <v>9.56</v>
      </c>
    </row>
    <row r="55" spans="1:4" x14ac:dyDescent="0.2">
      <c r="A55" t="s">
        <v>14</v>
      </c>
      <c r="B55">
        <f t="shared" si="0"/>
        <v>52</v>
      </c>
      <c r="C55">
        <v>9.44</v>
      </c>
      <c r="D55">
        <v>0.51600000000000001</v>
      </c>
    </row>
    <row r="56" spans="1:4" x14ac:dyDescent="0.2">
      <c r="A56" t="s">
        <v>7</v>
      </c>
      <c r="B56">
        <f t="shared" si="0"/>
        <v>53</v>
      </c>
      <c r="C56">
        <v>11.79</v>
      </c>
      <c r="D56">
        <v>1.1620000000000001</v>
      </c>
    </row>
    <row r="57" spans="1:4" x14ac:dyDescent="0.2">
      <c r="A57" t="s">
        <v>16</v>
      </c>
      <c r="B57">
        <f t="shared" si="0"/>
        <v>54</v>
      </c>
      <c r="C57">
        <v>13.31</v>
      </c>
      <c r="D57">
        <v>0.46200000000000002</v>
      </c>
    </row>
    <row r="58" spans="1:4" x14ac:dyDescent="0.2">
      <c r="A58" t="s">
        <v>14</v>
      </c>
      <c r="B58">
        <f t="shared" si="0"/>
        <v>55</v>
      </c>
      <c r="C58">
        <v>17.23</v>
      </c>
      <c r="D58">
        <v>0.54600000000000004</v>
      </c>
    </row>
    <row r="59" spans="1:4" x14ac:dyDescent="0.2">
      <c r="A59" t="s">
        <v>7</v>
      </c>
      <c r="B59">
        <f t="shared" si="0"/>
        <v>56</v>
      </c>
      <c r="C59">
        <v>27.31</v>
      </c>
      <c r="D59">
        <v>1.375</v>
      </c>
    </row>
    <row r="60" spans="1:4" x14ac:dyDescent="0.2">
      <c r="A60" t="s">
        <v>2</v>
      </c>
      <c r="B60">
        <f t="shared" si="0"/>
        <v>57</v>
      </c>
      <c r="C60">
        <v>38.5</v>
      </c>
      <c r="D60">
        <v>0.47800000000000004</v>
      </c>
    </row>
    <row r="61" spans="1:4" x14ac:dyDescent="0.2">
      <c r="A61" t="s">
        <v>5</v>
      </c>
      <c r="B61">
        <f t="shared" si="0"/>
        <v>58</v>
      </c>
      <c r="C61">
        <v>41.23</v>
      </c>
      <c r="D61">
        <v>0.88800000000000001</v>
      </c>
    </row>
    <row r="62" spans="1:4" x14ac:dyDescent="0.2">
      <c r="A62" t="s">
        <v>16</v>
      </c>
      <c r="B62">
        <f t="shared" si="0"/>
        <v>59</v>
      </c>
      <c r="C62">
        <v>37.619999999999997</v>
      </c>
      <c r="D62">
        <v>1.3069999999999999</v>
      </c>
    </row>
    <row r="63" spans="1:4" x14ac:dyDescent="0.2">
      <c r="A63" t="s">
        <v>5</v>
      </c>
      <c r="B63">
        <f t="shared" si="0"/>
        <v>60</v>
      </c>
      <c r="C63">
        <v>36.54</v>
      </c>
      <c r="D63">
        <v>1.4279999999999999</v>
      </c>
    </row>
    <row r="64" spans="1:4" x14ac:dyDescent="0.2">
      <c r="A64" t="s">
        <v>2</v>
      </c>
      <c r="B64">
        <f t="shared" si="0"/>
        <v>61</v>
      </c>
      <c r="C64">
        <v>28.84</v>
      </c>
    </row>
    <row r="65" spans="1:4" x14ac:dyDescent="0.2">
      <c r="A65" t="s">
        <v>18</v>
      </c>
      <c r="B65">
        <f t="shared" si="0"/>
        <v>62</v>
      </c>
      <c r="C65">
        <v>16.010000000000002</v>
      </c>
      <c r="D65">
        <v>0.90799999999999992</v>
      </c>
    </row>
    <row r="66" spans="1:4" x14ac:dyDescent="0.2">
      <c r="A66" t="s">
        <v>14</v>
      </c>
      <c r="B66">
        <f t="shared" si="0"/>
        <v>63</v>
      </c>
      <c r="C66">
        <v>7.75</v>
      </c>
      <c r="D66">
        <v>0.91900000000000004</v>
      </c>
    </row>
    <row r="67" spans="1:4" x14ac:dyDescent="0.2">
      <c r="A67" t="s">
        <v>16</v>
      </c>
      <c r="B67">
        <f t="shared" si="0"/>
        <v>64</v>
      </c>
      <c r="C67">
        <v>4.07</v>
      </c>
      <c r="D67">
        <v>1.9989999999999999</v>
      </c>
    </row>
    <row r="68" spans="1:4" x14ac:dyDescent="0.2">
      <c r="A68" t="s">
        <v>10</v>
      </c>
      <c r="B68">
        <f t="shared" si="0"/>
        <v>65</v>
      </c>
      <c r="C68">
        <v>2.4700000000000002</v>
      </c>
    </row>
    <row r="69" spans="1:4" x14ac:dyDescent="0.2">
      <c r="A69" t="s">
        <v>14</v>
      </c>
      <c r="B69">
        <f t="shared" si="0"/>
        <v>66</v>
      </c>
      <c r="C69">
        <v>1.82</v>
      </c>
      <c r="D69">
        <v>0.45500000000000002</v>
      </c>
    </row>
    <row r="70" spans="1:4" x14ac:dyDescent="0.2">
      <c r="A70" t="s">
        <v>13</v>
      </c>
      <c r="B70">
        <f t="shared" ref="B70:B133" si="1">B69+1</f>
        <v>67</v>
      </c>
      <c r="C70">
        <v>1.51</v>
      </c>
      <c r="D70">
        <v>1.36</v>
      </c>
    </row>
    <row r="71" spans="1:4" x14ac:dyDescent="0.2">
      <c r="A71" t="s">
        <v>13</v>
      </c>
      <c r="B71">
        <f t="shared" si="1"/>
        <v>68</v>
      </c>
      <c r="C71">
        <v>1.81</v>
      </c>
      <c r="D71">
        <v>1.482</v>
      </c>
    </row>
    <row r="72" spans="1:4" x14ac:dyDescent="0.2">
      <c r="A72" t="s">
        <v>7</v>
      </c>
      <c r="B72">
        <f t="shared" si="1"/>
        <v>69</v>
      </c>
      <c r="C72">
        <v>2.85</v>
      </c>
      <c r="D72">
        <v>1.3140000000000001</v>
      </c>
    </row>
    <row r="73" spans="1:4" x14ac:dyDescent="0.2">
      <c r="A73" t="s">
        <v>14</v>
      </c>
      <c r="B73">
        <f t="shared" si="1"/>
        <v>70</v>
      </c>
      <c r="C73">
        <v>3.36</v>
      </c>
      <c r="D73">
        <v>1.0410000000000001</v>
      </c>
    </row>
    <row r="74" spans="1:4" x14ac:dyDescent="0.2">
      <c r="A74" t="s">
        <v>14</v>
      </c>
      <c r="B74">
        <f t="shared" si="1"/>
        <v>71</v>
      </c>
      <c r="C74">
        <v>3.15</v>
      </c>
      <c r="D74">
        <v>1.8159999999999998</v>
      </c>
    </row>
    <row r="75" spans="1:4" x14ac:dyDescent="0.2">
      <c r="A75" t="s">
        <v>16</v>
      </c>
      <c r="B75">
        <f t="shared" si="1"/>
        <v>72</v>
      </c>
      <c r="C75">
        <v>2.72</v>
      </c>
      <c r="D75">
        <v>1.877</v>
      </c>
    </row>
    <row r="76" spans="1:4" x14ac:dyDescent="0.2">
      <c r="A76" t="s">
        <v>13</v>
      </c>
      <c r="B76">
        <f t="shared" si="1"/>
        <v>73</v>
      </c>
      <c r="C76">
        <v>2.58</v>
      </c>
      <c r="D76">
        <v>1.7550000000000001</v>
      </c>
    </row>
    <row r="77" spans="1:4" x14ac:dyDescent="0.2">
      <c r="A77" t="s">
        <v>14</v>
      </c>
      <c r="B77">
        <f t="shared" si="1"/>
        <v>74</v>
      </c>
      <c r="C77">
        <v>3.55</v>
      </c>
      <c r="D77">
        <v>0.52300000000000002</v>
      </c>
    </row>
    <row r="78" spans="1:4" x14ac:dyDescent="0.2">
      <c r="A78" t="s">
        <v>16</v>
      </c>
      <c r="B78">
        <f t="shared" si="1"/>
        <v>75</v>
      </c>
      <c r="C78">
        <v>5.84</v>
      </c>
      <c r="D78">
        <v>1.3140000000000001</v>
      </c>
    </row>
    <row r="79" spans="1:4" x14ac:dyDescent="0.2">
      <c r="A79" t="s">
        <v>7</v>
      </c>
      <c r="B79">
        <f t="shared" si="1"/>
        <v>76</v>
      </c>
      <c r="C79">
        <v>9.1300000000000008</v>
      </c>
      <c r="D79">
        <v>0.55400000000000005</v>
      </c>
    </row>
    <row r="80" spans="1:4" x14ac:dyDescent="0.2">
      <c r="A80" t="s">
        <v>14</v>
      </c>
      <c r="B80">
        <f t="shared" si="1"/>
        <v>77</v>
      </c>
      <c r="C80">
        <v>12.16</v>
      </c>
      <c r="D80">
        <v>1.1620000000000001</v>
      </c>
    </row>
    <row r="81" spans="1:4" x14ac:dyDescent="0.2">
      <c r="A81" t="s">
        <v>7</v>
      </c>
      <c r="B81">
        <f t="shared" si="1"/>
        <v>78</v>
      </c>
      <c r="C81">
        <v>16.22</v>
      </c>
      <c r="D81">
        <v>0.86599999999999999</v>
      </c>
    </row>
    <row r="82" spans="1:4" x14ac:dyDescent="0.2">
      <c r="A82" t="s">
        <v>18</v>
      </c>
      <c r="B82">
        <f t="shared" si="1"/>
        <v>79</v>
      </c>
      <c r="C82">
        <v>19.68</v>
      </c>
      <c r="D82">
        <v>1.345</v>
      </c>
    </row>
    <row r="83" spans="1:4" x14ac:dyDescent="0.2">
      <c r="A83" t="s">
        <v>5</v>
      </c>
      <c r="B83">
        <f t="shared" si="1"/>
        <v>80</v>
      </c>
      <c r="C83">
        <v>19.25</v>
      </c>
      <c r="D83">
        <v>0.86599999999999999</v>
      </c>
    </row>
    <row r="84" spans="1:4" x14ac:dyDescent="0.2">
      <c r="A84" t="s">
        <v>16</v>
      </c>
      <c r="B84">
        <f t="shared" si="1"/>
        <v>81</v>
      </c>
      <c r="C84">
        <v>13.89</v>
      </c>
      <c r="D84">
        <v>0.88099999999999989</v>
      </c>
    </row>
    <row r="85" spans="1:4" x14ac:dyDescent="0.2">
      <c r="A85" t="s">
        <v>14</v>
      </c>
      <c r="B85">
        <f t="shared" si="1"/>
        <v>82</v>
      </c>
      <c r="C85">
        <v>10.51</v>
      </c>
      <c r="D85">
        <v>1.7709999999999999</v>
      </c>
    </row>
    <row r="86" spans="1:4" x14ac:dyDescent="0.2">
      <c r="A86" t="s">
        <v>2</v>
      </c>
      <c r="B86">
        <f t="shared" si="1"/>
        <v>83</v>
      </c>
      <c r="C86">
        <v>8.27</v>
      </c>
      <c r="D86">
        <v>0.94899999999999995</v>
      </c>
    </row>
    <row r="87" spans="1:4" x14ac:dyDescent="0.2">
      <c r="A87" t="s">
        <v>13</v>
      </c>
      <c r="B87">
        <f t="shared" si="1"/>
        <v>84</v>
      </c>
      <c r="C87">
        <v>5.6</v>
      </c>
      <c r="D87">
        <v>1.7709999999999999</v>
      </c>
    </row>
    <row r="88" spans="1:4" x14ac:dyDescent="0.2">
      <c r="A88" t="s">
        <v>7</v>
      </c>
      <c r="B88">
        <f t="shared" si="1"/>
        <v>85</v>
      </c>
      <c r="C88">
        <v>4.46</v>
      </c>
      <c r="D88">
        <v>1.01</v>
      </c>
    </row>
    <row r="89" spans="1:4" x14ac:dyDescent="0.2">
      <c r="A89" t="s">
        <v>13</v>
      </c>
      <c r="B89">
        <f t="shared" si="1"/>
        <v>86</v>
      </c>
      <c r="C89">
        <v>3.59</v>
      </c>
      <c r="D89">
        <v>1.831</v>
      </c>
    </row>
    <row r="90" spans="1:4" x14ac:dyDescent="0.2">
      <c r="A90" t="s">
        <v>6</v>
      </c>
      <c r="B90">
        <f t="shared" si="1"/>
        <v>87</v>
      </c>
      <c r="C90">
        <v>4.1399999999999997</v>
      </c>
      <c r="D90">
        <v>0.995</v>
      </c>
    </row>
    <row r="91" spans="1:4" x14ac:dyDescent="0.2">
      <c r="A91" t="s">
        <v>21</v>
      </c>
      <c r="B91">
        <f t="shared" si="1"/>
        <v>88</v>
      </c>
      <c r="C91">
        <v>7.03</v>
      </c>
      <c r="D91">
        <v>1.1319999999999999</v>
      </c>
    </row>
    <row r="92" spans="1:4" x14ac:dyDescent="0.2">
      <c r="A92" t="s">
        <v>7</v>
      </c>
      <c r="B92">
        <f t="shared" si="1"/>
        <v>89</v>
      </c>
      <c r="C92">
        <v>12.68</v>
      </c>
      <c r="D92">
        <v>1.33</v>
      </c>
    </row>
    <row r="93" spans="1:4" x14ac:dyDescent="0.2">
      <c r="A93" t="s">
        <v>7</v>
      </c>
      <c r="B93">
        <f t="shared" si="1"/>
        <v>90</v>
      </c>
      <c r="C93">
        <v>17.2</v>
      </c>
      <c r="D93">
        <v>1.147</v>
      </c>
    </row>
    <row r="94" spans="1:4" x14ac:dyDescent="0.2">
      <c r="A94" t="s">
        <v>7</v>
      </c>
      <c r="B94">
        <f t="shared" si="1"/>
        <v>91</v>
      </c>
      <c r="C94">
        <v>16.37</v>
      </c>
      <c r="D94">
        <v>1.4970000000000001</v>
      </c>
    </row>
    <row r="95" spans="1:4" x14ac:dyDescent="0.2">
      <c r="A95" t="s">
        <v>16</v>
      </c>
      <c r="B95">
        <f t="shared" si="1"/>
        <v>92</v>
      </c>
      <c r="C95">
        <v>12.98</v>
      </c>
      <c r="D95">
        <v>0.47800000000000004</v>
      </c>
    </row>
    <row r="96" spans="1:4" x14ac:dyDescent="0.2">
      <c r="A96" t="s">
        <v>13</v>
      </c>
      <c r="B96">
        <f t="shared" si="1"/>
        <v>93</v>
      </c>
      <c r="C96">
        <v>14.25</v>
      </c>
      <c r="D96">
        <v>1.877</v>
      </c>
    </row>
    <row r="97" spans="1:4" x14ac:dyDescent="0.2">
      <c r="A97" t="s">
        <v>12</v>
      </c>
      <c r="B97">
        <f t="shared" si="1"/>
        <v>94</v>
      </c>
      <c r="C97">
        <v>24.39</v>
      </c>
      <c r="D97">
        <v>0.96399999999999997</v>
      </c>
    </row>
    <row r="98" spans="1:4" x14ac:dyDescent="0.2">
      <c r="A98" t="s">
        <v>14</v>
      </c>
      <c r="B98">
        <f t="shared" si="1"/>
        <v>95</v>
      </c>
      <c r="C98">
        <v>34.83</v>
      </c>
      <c r="D98">
        <v>2.5920000000000001</v>
      </c>
    </row>
    <row r="99" spans="1:4" x14ac:dyDescent="0.2">
      <c r="A99" t="s">
        <v>5</v>
      </c>
      <c r="B99">
        <f t="shared" si="1"/>
        <v>96</v>
      </c>
      <c r="C99">
        <v>45.97</v>
      </c>
      <c r="D99">
        <v>2.1970000000000001</v>
      </c>
    </row>
    <row r="100" spans="1:4" x14ac:dyDescent="0.2">
      <c r="A100" t="s">
        <v>5</v>
      </c>
      <c r="B100">
        <f t="shared" si="1"/>
        <v>97</v>
      </c>
      <c r="C100">
        <v>49.34</v>
      </c>
      <c r="D100">
        <v>1.3069999999999999</v>
      </c>
    </row>
    <row r="101" spans="1:4" x14ac:dyDescent="0.2">
      <c r="A101" t="s">
        <v>15</v>
      </c>
      <c r="B101">
        <f t="shared" si="1"/>
        <v>98</v>
      </c>
      <c r="C101">
        <v>38.79</v>
      </c>
      <c r="D101">
        <v>0.59899999999999998</v>
      </c>
    </row>
    <row r="102" spans="1:4" x14ac:dyDescent="0.2">
      <c r="A102" t="s">
        <v>18</v>
      </c>
      <c r="B102">
        <f t="shared" si="1"/>
        <v>99</v>
      </c>
      <c r="C102">
        <v>22.46</v>
      </c>
      <c r="D102">
        <v>2.645</v>
      </c>
    </row>
    <row r="103" spans="1:4" x14ac:dyDescent="0.2">
      <c r="A103" t="s">
        <v>11</v>
      </c>
      <c r="B103">
        <f t="shared" si="1"/>
        <v>100</v>
      </c>
      <c r="C103">
        <v>12.15</v>
      </c>
      <c r="D103">
        <v>0.88800000000000001</v>
      </c>
    </row>
    <row r="104" spans="1:4" x14ac:dyDescent="0.2">
      <c r="A104" t="s">
        <v>13</v>
      </c>
      <c r="B104">
        <f t="shared" si="1"/>
        <v>101</v>
      </c>
      <c r="C104">
        <v>9.4499999999999993</v>
      </c>
      <c r="D104">
        <v>1.7550000000000001</v>
      </c>
    </row>
    <row r="105" spans="1:4" x14ac:dyDescent="0.2">
      <c r="A105" t="s">
        <v>5</v>
      </c>
      <c r="B105">
        <f t="shared" si="1"/>
        <v>102</v>
      </c>
      <c r="C105">
        <v>11.34</v>
      </c>
      <c r="D105">
        <v>0.158</v>
      </c>
    </row>
    <row r="106" spans="1:4" x14ac:dyDescent="0.2">
      <c r="A106" t="s">
        <v>10</v>
      </c>
      <c r="B106">
        <f t="shared" si="1"/>
        <v>103</v>
      </c>
      <c r="C106">
        <v>12.78</v>
      </c>
      <c r="D106">
        <v>1.8159999999999998</v>
      </c>
    </row>
    <row r="107" spans="1:4" x14ac:dyDescent="0.2">
      <c r="A107" t="s">
        <v>2</v>
      </c>
      <c r="B107">
        <f t="shared" si="1"/>
        <v>104</v>
      </c>
      <c r="C107">
        <v>15.86</v>
      </c>
      <c r="D107">
        <v>1.748</v>
      </c>
    </row>
    <row r="108" spans="1:4" x14ac:dyDescent="0.2">
      <c r="A108" t="s">
        <v>2</v>
      </c>
      <c r="B108">
        <f t="shared" si="1"/>
        <v>105</v>
      </c>
      <c r="C108">
        <v>14.71</v>
      </c>
    </row>
    <row r="109" spans="1:4" x14ac:dyDescent="0.2">
      <c r="A109" t="s">
        <v>13</v>
      </c>
      <c r="B109">
        <f t="shared" si="1"/>
        <v>106</v>
      </c>
      <c r="C109">
        <v>10.77</v>
      </c>
      <c r="D109">
        <v>2.1429999999999998</v>
      </c>
    </row>
    <row r="110" spans="1:4" x14ac:dyDescent="0.2">
      <c r="A110" t="s">
        <v>7</v>
      </c>
      <c r="B110">
        <f t="shared" si="1"/>
        <v>107</v>
      </c>
      <c r="C110">
        <v>11.01</v>
      </c>
      <c r="D110">
        <v>1.36</v>
      </c>
    </row>
    <row r="111" spans="1:4" x14ac:dyDescent="0.2">
      <c r="A111" t="s">
        <v>4</v>
      </c>
      <c r="B111">
        <f t="shared" si="1"/>
        <v>108</v>
      </c>
      <c r="C111">
        <v>11.95</v>
      </c>
    </row>
    <row r="112" spans="1:4" x14ac:dyDescent="0.2">
      <c r="A112" t="s">
        <v>18</v>
      </c>
      <c r="B112">
        <f t="shared" si="1"/>
        <v>109</v>
      </c>
      <c r="C112">
        <v>12.61</v>
      </c>
      <c r="D112">
        <v>1.2229999999999999</v>
      </c>
    </row>
    <row r="113" spans="1:5" x14ac:dyDescent="0.2">
      <c r="A113" t="s">
        <v>2</v>
      </c>
      <c r="B113">
        <f t="shared" si="1"/>
        <v>110</v>
      </c>
      <c r="C113">
        <v>10.71</v>
      </c>
      <c r="D113">
        <v>1.2910000000000001</v>
      </c>
    </row>
    <row r="114" spans="1:5" x14ac:dyDescent="0.2">
      <c r="A114" t="s">
        <v>13</v>
      </c>
      <c r="B114">
        <f t="shared" si="1"/>
        <v>111</v>
      </c>
      <c r="C114">
        <v>7.43</v>
      </c>
      <c r="D114">
        <v>1.4059999999999999</v>
      </c>
    </row>
    <row r="115" spans="1:5" x14ac:dyDescent="0.2">
      <c r="A115" t="s">
        <v>21</v>
      </c>
      <c r="B115">
        <f t="shared" si="1"/>
        <v>112</v>
      </c>
      <c r="C115">
        <v>7.81</v>
      </c>
      <c r="D115">
        <v>2.7439999999999998</v>
      </c>
    </row>
    <row r="116" spans="1:5" x14ac:dyDescent="0.2">
      <c r="A116" t="s">
        <v>11</v>
      </c>
      <c r="B116">
        <f t="shared" si="1"/>
        <v>113</v>
      </c>
      <c r="C116">
        <v>11.91</v>
      </c>
      <c r="D116">
        <v>1.542</v>
      </c>
    </row>
    <row r="117" spans="1:5" x14ac:dyDescent="0.2">
      <c r="A117" t="s">
        <v>2</v>
      </c>
      <c r="B117">
        <f t="shared" si="1"/>
        <v>114</v>
      </c>
      <c r="C117">
        <v>18.86</v>
      </c>
      <c r="D117">
        <v>0.995</v>
      </c>
    </row>
    <row r="118" spans="1:5" x14ac:dyDescent="0.2">
      <c r="A118" t="s">
        <v>15</v>
      </c>
      <c r="B118">
        <f t="shared" si="1"/>
        <v>115</v>
      </c>
      <c r="C118">
        <v>20.47</v>
      </c>
      <c r="D118">
        <v>2.7749999999999999</v>
      </c>
    </row>
    <row r="119" spans="1:5" x14ac:dyDescent="0.2">
      <c r="A119" t="s">
        <v>17</v>
      </c>
      <c r="B119">
        <f t="shared" si="1"/>
        <v>116</v>
      </c>
      <c r="C119">
        <v>15.83</v>
      </c>
      <c r="D119">
        <v>2.1659999999999999</v>
      </c>
    </row>
    <row r="120" spans="1:5" x14ac:dyDescent="0.2">
      <c r="A120" t="s">
        <v>4</v>
      </c>
      <c r="B120">
        <f t="shared" si="1"/>
        <v>117</v>
      </c>
      <c r="C120">
        <v>13.65</v>
      </c>
    </row>
    <row r="121" spans="1:5" x14ac:dyDescent="0.2">
      <c r="A121" t="s">
        <v>14</v>
      </c>
      <c r="B121">
        <f t="shared" si="1"/>
        <v>118</v>
      </c>
      <c r="C121">
        <v>15.63</v>
      </c>
      <c r="D121">
        <v>2.8960000000000004</v>
      </c>
    </row>
    <row r="122" spans="1:5" x14ac:dyDescent="0.2">
      <c r="A122" t="s">
        <v>15</v>
      </c>
      <c r="B122">
        <f t="shared" si="1"/>
        <v>119</v>
      </c>
      <c r="C122">
        <v>20.05</v>
      </c>
      <c r="D122">
        <v>1.4970000000000001</v>
      </c>
    </row>
    <row r="123" spans="1:5" x14ac:dyDescent="0.2">
      <c r="A123" t="s">
        <v>4</v>
      </c>
      <c r="B123">
        <f t="shared" si="1"/>
        <v>120</v>
      </c>
      <c r="C123">
        <v>22.1</v>
      </c>
      <c r="D123">
        <v>0.21099999999999999</v>
      </c>
    </row>
    <row r="124" spans="1:5" x14ac:dyDescent="0.2">
      <c r="A124" t="s">
        <v>15</v>
      </c>
      <c r="B124">
        <f t="shared" si="1"/>
        <v>121</v>
      </c>
      <c r="C124">
        <v>23.27</v>
      </c>
      <c r="D124">
        <v>1.109</v>
      </c>
    </row>
    <row r="125" spans="1:5" x14ac:dyDescent="0.2">
      <c r="A125" t="s">
        <v>10</v>
      </c>
      <c r="B125">
        <f t="shared" si="1"/>
        <v>122</v>
      </c>
      <c r="C125">
        <v>25.5</v>
      </c>
      <c r="D125">
        <v>2.734</v>
      </c>
    </row>
    <row r="126" spans="1:5" x14ac:dyDescent="0.2">
      <c r="A126" t="s">
        <v>2</v>
      </c>
      <c r="B126">
        <f t="shared" si="1"/>
        <v>123</v>
      </c>
      <c r="C126">
        <v>38.83</v>
      </c>
      <c r="D126">
        <v>1.649</v>
      </c>
    </row>
    <row r="127" spans="1:5" x14ac:dyDescent="0.2">
      <c r="A127" t="s">
        <v>7</v>
      </c>
      <c r="B127">
        <f t="shared" si="1"/>
        <v>124</v>
      </c>
      <c r="C127">
        <v>56.36</v>
      </c>
      <c r="D127">
        <v>3.1850000000000001</v>
      </c>
      <c r="E127">
        <f t="shared" ref="E127:E140" si="2">$E$2</f>
        <v>5.7971146374663771</v>
      </c>
    </row>
    <row r="128" spans="1:5" x14ac:dyDescent="0.2">
      <c r="A128" t="s">
        <v>20</v>
      </c>
      <c r="B128">
        <f t="shared" si="1"/>
        <v>125</v>
      </c>
      <c r="C128">
        <v>63.73</v>
      </c>
      <c r="D128">
        <v>4.3870000000000005</v>
      </c>
      <c r="E128">
        <f t="shared" si="2"/>
        <v>5.7971146374663771</v>
      </c>
    </row>
    <row r="129" spans="1:5" x14ac:dyDescent="0.2">
      <c r="A129" t="s">
        <v>2</v>
      </c>
      <c r="B129">
        <f t="shared" si="1"/>
        <v>126</v>
      </c>
      <c r="C129">
        <v>50.35</v>
      </c>
      <c r="D129">
        <v>3.4520000000000004</v>
      </c>
      <c r="E129">
        <f t="shared" si="2"/>
        <v>5.7971146374663771</v>
      </c>
    </row>
    <row r="130" spans="1:5" x14ac:dyDescent="0.2">
      <c r="A130" t="s">
        <v>17</v>
      </c>
      <c r="B130">
        <f t="shared" si="1"/>
        <v>127</v>
      </c>
      <c r="C130">
        <v>29.3</v>
      </c>
      <c r="D130">
        <v>3.657</v>
      </c>
      <c r="E130">
        <f t="shared" si="2"/>
        <v>5.7971146374663771</v>
      </c>
    </row>
    <row r="131" spans="1:5" x14ac:dyDescent="0.2">
      <c r="A131" t="s">
        <v>4</v>
      </c>
      <c r="B131">
        <f t="shared" si="1"/>
        <v>128</v>
      </c>
      <c r="C131">
        <v>19.829999999999998</v>
      </c>
      <c r="E131">
        <f t="shared" si="2"/>
        <v>5.7971146374663771</v>
      </c>
    </row>
    <row r="132" spans="1:5" x14ac:dyDescent="0.2">
      <c r="A132" t="s">
        <v>6</v>
      </c>
      <c r="B132">
        <f t="shared" si="1"/>
        <v>129</v>
      </c>
      <c r="C132">
        <v>20.49</v>
      </c>
      <c r="D132">
        <v>3.391</v>
      </c>
      <c r="E132">
        <f t="shared" si="2"/>
        <v>5.7971146374663771</v>
      </c>
    </row>
    <row r="133" spans="1:5" x14ac:dyDescent="0.2">
      <c r="A133" t="s">
        <v>2</v>
      </c>
      <c r="B133">
        <f t="shared" si="1"/>
        <v>130</v>
      </c>
      <c r="C133">
        <v>28.97</v>
      </c>
      <c r="D133">
        <v>1.7249999999999999</v>
      </c>
    </row>
    <row r="134" spans="1:5" x14ac:dyDescent="0.2">
      <c r="A134" t="s">
        <v>2</v>
      </c>
      <c r="B134">
        <f t="shared" ref="B134:B143" si="3">B133+1</f>
        <v>131</v>
      </c>
      <c r="C134">
        <v>34.17</v>
      </c>
    </row>
    <row r="135" spans="1:5" x14ac:dyDescent="0.2">
      <c r="A135" t="s">
        <v>13</v>
      </c>
      <c r="B135">
        <f t="shared" si="3"/>
        <v>132</v>
      </c>
      <c r="C135">
        <v>38.75</v>
      </c>
      <c r="D135">
        <v>2.6220000000000003</v>
      </c>
    </row>
    <row r="136" spans="1:5" x14ac:dyDescent="0.2">
      <c r="A136" t="s">
        <v>20</v>
      </c>
      <c r="B136">
        <f t="shared" si="3"/>
        <v>133</v>
      </c>
      <c r="C136">
        <v>56.37</v>
      </c>
      <c r="D136">
        <v>3.7030000000000003</v>
      </c>
      <c r="E136">
        <f t="shared" si="2"/>
        <v>5.7971146374663771</v>
      </c>
    </row>
    <row r="137" spans="1:5" x14ac:dyDescent="0.2">
      <c r="A137" t="s">
        <v>18</v>
      </c>
      <c r="B137">
        <f t="shared" si="3"/>
        <v>134</v>
      </c>
      <c r="C137">
        <v>67.94</v>
      </c>
      <c r="D137">
        <v>3.5660000000000003</v>
      </c>
      <c r="E137">
        <f t="shared" si="2"/>
        <v>5.7971146374663771</v>
      </c>
    </row>
    <row r="138" spans="1:5" x14ac:dyDescent="0.2">
      <c r="A138" t="s">
        <v>15</v>
      </c>
      <c r="B138">
        <f t="shared" si="3"/>
        <v>135</v>
      </c>
      <c r="C138">
        <v>76.27</v>
      </c>
      <c r="D138">
        <v>3.383</v>
      </c>
      <c r="E138">
        <f t="shared" si="2"/>
        <v>5.7971146374663771</v>
      </c>
    </row>
    <row r="139" spans="1:5" x14ac:dyDescent="0.2">
      <c r="A139" t="s">
        <v>20</v>
      </c>
      <c r="B139">
        <f t="shared" si="3"/>
        <v>136</v>
      </c>
      <c r="C139">
        <v>79.31</v>
      </c>
      <c r="D139">
        <v>4.95</v>
      </c>
      <c r="E139">
        <f t="shared" si="2"/>
        <v>5.7971146374663771</v>
      </c>
    </row>
    <row r="140" spans="1:5" x14ac:dyDescent="0.2">
      <c r="A140" t="s">
        <v>2</v>
      </c>
      <c r="B140">
        <f t="shared" si="3"/>
        <v>137</v>
      </c>
      <c r="C140">
        <v>69.400000000000006</v>
      </c>
      <c r="D140">
        <v>4.0519999999999996</v>
      </c>
      <c r="E140">
        <f t="shared" si="2"/>
        <v>5.7971146374663771</v>
      </c>
    </row>
    <row r="141" spans="1:5" x14ac:dyDescent="0.2">
      <c r="A141" t="s">
        <v>4</v>
      </c>
      <c r="B141">
        <f t="shared" si="3"/>
        <v>138</v>
      </c>
      <c r="C141">
        <v>54</v>
      </c>
    </row>
    <row r="142" spans="1:5" x14ac:dyDescent="0.2">
      <c r="A142" t="s">
        <v>2</v>
      </c>
      <c r="B142">
        <f t="shared" si="3"/>
        <v>139</v>
      </c>
      <c r="C142">
        <v>46.93</v>
      </c>
      <c r="D142">
        <v>1.0959999999999999</v>
      </c>
    </row>
    <row r="143" spans="1:5" x14ac:dyDescent="0.2">
      <c r="A143" t="s">
        <v>7</v>
      </c>
      <c r="B143">
        <f t="shared" si="3"/>
        <v>140</v>
      </c>
      <c r="C143">
        <v>40.22</v>
      </c>
      <c r="D143">
        <v>1.0230000000000001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2a</vt:lpstr>
      <vt:lpstr>Figure 2b</vt:lpstr>
      <vt:lpstr>Figure 2c</vt:lpstr>
      <vt:lpstr>Figure 2d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Macainsh, Matt</dc:creator>
  <cp:lastModifiedBy>Zhou, Huan-Xiang</cp:lastModifiedBy>
  <dcterms:created xsi:type="dcterms:W3CDTF">2025-04-04T19:52:56Z</dcterms:created>
  <dcterms:modified xsi:type="dcterms:W3CDTF">2025-09-11T02:11:35Z</dcterms:modified>
</cp:coreProperties>
</file>