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anzhou/Documents/2025/IDP-drug/"/>
    </mc:Choice>
  </mc:AlternateContent>
  <xr:revisionPtr revIDLastSave="0" documentId="13_ncr:1_{28377236-B4FF-E74D-93A6-D4ABE633D73F}" xr6:coauthVersionLast="47" xr6:coauthVersionMax="47" xr10:uidLastSave="{00000000-0000-0000-0000-000000000000}"/>
  <bookViews>
    <workbookView xWindow="320" yWindow="760" windowWidth="29920" windowHeight="16520" tabRatio="843" xr2:uid="{1D8B4DBF-8E2B-40C9-AC0D-99D4BE183763}"/>
  </bookViews>
  <sheets>
    <sheet name="Figure 4a" sheetId="30" r:id="rId1"/>
    <sheet name="Figure 4b" sheetId="35" r:id="rId2"/>
    <sheet name="Figure 4c" sheetId="3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0" l="1"/>
  <c r="E2" i="30" s="1"/>
  <c r="D2" i="37"/>
  <c r="E2" i="37" s="1"/>
  <c r="E7" i="37" l="1"/>
  <c r="G40" i="37" l="1"/>
  <c r="E5" i="37"/>
  <c r="E6" i="37"/>
  <c r="G39" i="37"/>
  <c r="G38" i="37"/>
  <c r="E4" i="37"/>
  <c r="F14" i="37"/>
  <c r="F15" i="37"/>
  <c r="G42" i="37"/>
  <c r="G41" i="37"/>
  <c r="G46" i="37"/>
  <c r="E16" i="37" l="1"/>
  <c r="G44" i="37"/>
  <c r="G45" i="37"/>
  <c r="G43" i="37"/>
  <c r="F17" i="37"/>
  <c r="F18" i="37"/>
  <c r="F19" i="37"/>
  <c r="F20" i="37"/>
  <c r="F21" i="37"/>
  <c r="F22" i="37"/>
  <c r="E9" i="37"/>
  <c r="E10" i="37"/>
  <c r="E11" i="37"/>
  <c r="E12" i="37"/>
  <c r="E13" i="37"/>
  <c r="E14" i="37"/>
  <c r="E15" i="37"/>
  <c r="F16" i="37"/>
  <c r="E8" i="37"/>
  <c r="D35" i="35"/>
  <c r="D34" i="35"/>
  <c r="D25" i="35"/>
  <c r="D26" i="35"/>
  <c r="D22" i="35"/>
  <c r="D23" i="35"/>
  <c r="D24" i="35"/>
  <c r="D16" i="35"/>
  <c r="D21" i="35"/>
  <c r="D20" i="35"/>
  <c r="D19" i="35"/>
  <c r="D15" i="35"/>
  <c r="D8" i="35"/>
  <c r="B5" i="35"/>
  <c r="B6" i="35" s="1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" i="30" l="1"/>
  <c r="B5" i="30" s="1"/>
  <c r="B6" i="30" s="1"/>
  <c r="B7" i="30" s="1"/>
  <c r="B8" i="30" s="1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E13" i="30" l="1"/>
  <c r="E20" i="30"/>
  <c r="E15" i="30"/>
  <c r="E16" i="30"/>
  <c r="E14" i="30" l="1"/>
  <c r="E12" i="30"/>
  <c r="E19" i="30"/>
  <c r="E21" i="30"/>
  <c r="E18" i="30"/>
  <c r="E17" i="30"/>
</calcChain>
</file>

<file path=xl/sharedStrings.xml><?xml version="1.0" encoding="utf-8"?>
<sst xmlns="http://schemas.openxmlformats.org/spreadsheetml/2006/main" count="144" uniqueCount="26">
  <si>
    <t>AA</t>
  </si>
  <si>
    <t>resnum</t>
  </si>
  <si>
    <t>E</t>
  </si>
  <si>
    <t>H</t>
  </si>
  <si>
    <t>P</t>
  </si>
  <si>
    <t>K</t>
  </si>
  <si>
    <t>S</t>
  </si>
  <si>
    <t>A</t>
  </si>
  <si>
    <t>C</t>
  </si>
  <si>
    <t>R</t>
  </si>
  <si>
    <t>N</t>
  </si>
  <si>
    <t>L</t>
  </si>
  <si>
    <t>F</t>
  </si>
  <si>
    <t>G</t>
  </si>
  <si>
    <t>V</t>
  </si>
  <si>
    <t>D</t>
  </si>
  <si>
    <t>T</t>
  </si>
  <si>
    <t>M</t>
  </si>
  <si>
    <t>Q</t>
  </si>
  <si>
    <t>Y</t>
  </si>
  <si>
    <t>I</t>
  </si>
  <si>
    <t>CSP (ppb)</t>
  </si>
  <si>
    <t>DIRseq</t>
  </si>
  <si>
    <t>shading</t>
  </si>
  <si>
    <r>
      <t>H</t>
    </r>
    <r>
      <rPr>
        <sz val="11"/>
        <color theme="1"/>
        <rFont val="Symbol"/>
        <charset val="2"/>
      </rPr>
      <t>a</t>
    </r>
    <r>
      <rPr>
        <sz val="11"/>
        <color theme="1"/>
        <rFont val="Aptos Narrow"/>
        <family val="2"/>
        <scheme val="minor"/>
      </rPr>
      <t xml:space="preserve"> CSP (ppb)</t>
    </r>
  </si>
  <si>
    <t>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</si>
</sst>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4" x14ac:knownFonts="1">
    <font>
      <sz val="11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Symbol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FDFF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9">
    <xf numFmtId="0" fontId="0" fillId="0" borderId="0" xfId="0"/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0" fontId="1" fillId="0" borderId="0" xfId="1" applyFill="1" applyAlignment="1"/>
    <xf numFmtId="0" fontId="2" fillId="0" borderId="0" xfId="0" applyFon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00FD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 w="38100">
              <a:solidFill>
                <a:srgbClr val="00FDFF"/>
              </a:solidFill>
            </a:ln>
            <a:effectLst/>
          </c:spPr>
          <c:invertIfNegative val="0"/>
          <c:cat>
            <c:numRef>
              <c:f>'Figure 4a'!$B$3:$B$40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cat>
          <c:val>
            <c:numRef>
              <c:f>'Figure 4a'!$E$3:$E$40</c:f>
              <c:numCache>
                <c:formatCode>General</c:formatCode>
                <c:ptCount val="38"/>
                <c:pt idx="9">
                  <c:v>83.344387477409796</c:v>
                </c:pt>
                <c:pt idx="10">
                  <c:v>83.344387477409796</c:v>
                </c:pt>
                <c:pt idx="11">
                  <c:v>83.344387477409796</c:v>
                </c:pt>
                <c:pt idx="12">
                  <c:v>83.344387477409796</c:v>
                </c:pt>
                <c:pt idx="13">
                  <c:v>83.344387477409796</c:v>
                </c:pt>
                <c:pt idx="14">
                  <c:v>83.344387477409796</c:v>
                </c:pt>
                <c:pt idx="15">
                  <c:v>83.344387477409796</c:v>
                </c:pt>
                <c:pt idx="16">
                  <c:v>83.344387477409796</c:v>
                </c:pt>
                <c:pt idx="17">
                  <c:v>83.344387477409796</c:v>
                </c:pt>
                <c:pt idx="18">
                  <c:v>83.344387477409796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E740-B8A9-B663A6C7028A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4a'!$B$3:$B$40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cat>
          <c:val>
            <c:numRef>
              <c:f>'Figure 4a'!$D$3:$D$40</c:f>
              <c:numCache>
                <c:formatCode>General</c:formatCode>
                <c:ptCount val="38"/>
                <c:pt idx="5">
                  <c:v>15.461390623099</c:v>
                </c:pt>
                <c:pt idx="6">
                  <c:v>10.024470060808</c:v>
                </c:pt>
                <c:pt idx="7">
                  <c:v>16.646227800918002</c:v>
                </c:pt>
                <c:pt idx="8">
                  <c:v>27.692778842140001</c:v>
                </c:pt>
                <c:pt idx="9">
                  <c:v>21.294473461435</c:v>
                </c:pt>
                <c:pt idx="10">
                  <c:v>36.132193401457997</c:v>
                </c:pt>
                <c:pt idx="11">
                  <c:v>56.236455258136004</c:v>
                </c:pt>
                <c:pt idx="12">
                  <c:v>24.604026093299002</c:v>
                </c:pt>
                <c:pt idx="13">
                  <c:v>33.385369550150997</c:v>
                </c:pt>
                <c:pt idx="14">
                  <c:v>16.652702483376999</c:v>
                </c:pt>
                <c:pt idx="15">
                  <c:v>17.993343213523001</c:v>
                </c:pt>
                <c:pt idx="16">
                  <c:v>28.563263118903002</c:v>
                </c:pt>
                <c:pt idx="17">
                  <c:v>60.301775264074003</c:v>
                </c:pt>
                <c:pt idx="18">
                  <c:v>56.520404280222003</c:v>
                </c:pt>
                <c:pt idx="19">
                  <c:v>33.839989657216996</c:v>
                </c:pt>
                <c:pt idx="20">
                  <c:v>40.310127759651003</c:v>
                </c:pt>
                <c:pt idx="21">
                  <c:v>21.324589093349001</c:v>
                </c:pt>
                <c:pt idx="22">
                  <c:v>26.738335774688998</c:v>
                </c:pt>
                <c:pt idx="23">
                  <c:v>41.491976332783004</c:v>
                </c:pt>
                <c:pt idx="24">
                  <c:v>35.007590605459001</c:v>
                </c:pt>
                <c:pt idx="25">
                  <c:v>22.445810299470999</c:v>
                </c:pt>
                <c:pt idx="26">
                  <c:v>34.620804438946003</c:v>
                </c:pt>
                <c:pt idx="27">
                  <c:v>40.866637982584997</c:v>
                </c:pt>
                <c:pt idx="28">
                  <c:v>32.428592322208004</c:v>
                </c:pt>
                <c:pt idx="29">
                  <c:v>23.115633238137999</c:v>
                </c:pt>
                <c:pt idx="30">
                  <c:v>23.361911308793999</c:v>
                </c:pt>
                <c:pt idx="31">
                  <c:v>26.603853104397</c:v>
                </c:pt>
                <c:pt idx="32">
                  <c:v>32.807810045770999</c:v>
                </c:pt>
                <c:pt idx="33">
                  <c:v>26.081796333838</c:v>
                </c:pt>
                <c:pt idx="34">
                  <c:v>16.631659568417</c:v>
                </c:pt>
                <c:pt idx="35">
                  <c:v>7.1564236878500003</c:v>
                </c:pt>
                <c:pt idx="36">
                  <c:v>26.120109111556001</c:v>
                </c:pt>
                <c:pt idx="37">
                  <c:v>36.006410540353002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D-E740-B8A9-B663A6C7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4a'!$B$3:$B$40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</c:numCache>
            </c:numRef>
          </c:cat>
          <c:val>
            <c:numRef>
              <c:f>'Figure 4a'!$C$3:$C$40</c:f>
              <c:numCache>
                <c:formatCode>General</c:formatCode>
                <c:ptCount val="38"/>
                <c:pt idx="1">
                  <c:v>50.02</c:v>
                </c:pt>
                <c:pt idx="2">
                  <c:v>35.82</c:v>
                </c:pt>
                <c:pt idx="3">
                  <c:v>25.32</c:v>
                </c:pt>
                <c:pt idx="4">
                  <c:v>26.73</c:v>
                </c:pt>
                <c:pt idx="5">
                  <c:v>32.700000000000003</c:v>
                </c:pt>
                <c:pt idx="6">
                  <c:v>35.58</c:v>
                </c:pt>
                <c:pt idx="7">
                  <c:v>40.200000000000003</c:v>
                </c:pt>
                <c:pt idx="8">
                  <c:v>46.76</c:v>
                </c:pt>
                <c:pt idx="9">
                  <c:v>52.94</c:v>
                </c:pt>
                <c:pt idx="10">
                  <c:v>64.36</c:v>
                </c:pt>
                <c:pt idx="11">
                  <c:v>71</c:v>
                </c:pt>
                <c:pt idx="12">
                  <c:v>62.73</c:v>
                </c:pt>
                <c:pt idx="13">
                  <c:v>52.19</c:v>
                </c:pt>
                <c:pt idx="14">
                  <c:v>47.68</c:v>
                </c:pt>
                <c:pt idx="15">
                  <c:v>51.14</c:v>
                </c:pt>
                <c:pt idx="16">
                  <c:v>46.69</c:v>
                </c:pt>
                <c:pt idx="17">
                  <c:v>43.33</c:v>
                </c:pt>
                <c:pt idx="18">
                  <c:v>38.82</c:v>
                </c:pt>
                <c:pt idx="19">
                  <c:v>22.37</c:v>
                </c:pt>
                <c:pt idx="20">
                  <c:v>12.29</c:v>
                </c:pt>
                <c:pt idx="21">
                  <c:v>9.7799999999999994</c:v>
                </c:pt>
                <c:pt idx="22">
                  <c:v>12.53</c:v>
                </c:pt>
                <c:pt idx="23">
                  <c:v>17.79</c:v>
                </c:pt>
                <c:pt idx="24">
                  <c:v>16.670000000000002</c:v>
                </c:pt>
                <c:pt idx="25">
                  <c:v>15.88</c:v>
                </c:pt>
                <c:pt idx="26">
                  <c:v>13.22</c:v>
                </c:pt>
                <c:pt idx="27">
                  <c:v>9.7200000000000006</c:v>
                </c:pt>
                <c:pt idx="28">
                  <c:v>7.25</c:v>
                </c:pt>
                <c:pt idx="29">
                  <c:v>6.16</c:v>
                </c:pt>
                <c:pt idx="30">
                  <c:v>5.6</c:v>
                </c:pt>
                <c:pt idx="31">
                  <c:v>4.95</c:v>
                </c:pt>
                <c:pt idx="32">
                  <c:v>4.6500000000000004</c:v>
                </c:pt>
                <c:pt idx="33">
                  <c:v>4.5599999999999996</c:v>
                </c:pt>
                <c:pt idx="34">
                  <c:v>5.85</c:v>
                </c:pt>
                <c:pt idx="35">
                  <c:v>10.45</c:v>
                </c:pt>
                <c:pt idx="36">
                  <c:v>25.82</c:v>
                </c:pt>
                <c:pt idx="37">
                  <c:v>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D-E740-B8A9-B663A6C7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10"/>
        <c:majorTimeUnit val="days"/>
        <c:minorUnit val="5"/>
        <c:minorTimeUnit val="days"/>
      </c:dateAx>
      <c:valAx>
        <c:axId val="1684145727"/>
        <c:scaling>
          <c:orientation val="minMax"/>
          <c:max val="83.3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HN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20"/>
        <c:minorUnit val="5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7F-8A48-96B0-2B9DED55EE78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7F-8A48-96B0-2B9DED55EE78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7F-8A48-96B0-2B9DED55EE78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7F-8A48-96B0-2B9DED55EE78}"/>
              </c:ext>
            </c:extLst>
          </c:dPt>
          <c:cat>
            <c:numRef>
              <c:f>'Figure 4b'!$B$3:$B$45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cat>
          <c:val>
            <c:numRef>
              <c:f>'Figure 4b'!$D$3:$D$74</c:f>
              <c:numCache>
                <c:formatCode>General</c:formatCode>
                <c:ptCount val="72"/>
                <c:pt idx="5">
                  <c:v>100</c:v>
                </c:pt>
                <c:pt idx="12">
                  <c:v>100</c:v>
                </c:pt>
                <c:pt idx="13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31">
                  <c:v>100</c:v>
                </c:pt>
                <c:pt idx="3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7F-8A48-96B0-2B9DED55EE78}"/>
            </c:ext>
          </c:extLst>
        </c:ser>
        <c:ser>
          <c:idx val="1"/>
          <c:order val="2"/>
          <c:tx>
            <c:v>CSP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4b'!$B$3:$B$45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cat>
          <c:val>
            <c:numRef>
              <c:f>'Figure 4b'!#REF!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7F-8A48-96B0-2B9DED55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4b'!$B$3:$B$45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cat>
          <c:val>
            <c:numRef>
              <c:f>'Figure 4b'!$C$3:$C$45</c:f>
              <c:numCache>
                <c:formatCode>General</c:formatCode>
                <c:ptCount val="43"/>
                <c:pt idx="1">
                  <c:v>31.41</c:v>
                </c:pt>
                <c:pt idx="2">
                  <c:v>45.57</c:v>
                </c:pt>
                <c:pt idx="3">
                  <c:v>63.63</c:v>
                </c:pt>
                <c:pt idx="4">
                  <c:v>78.790000000000006</c:v>
                </c:pt>
                <c:pt idx="5">
                  <c:v>82.95</c:v>
                </c:pt>
                <c:pt idx="6">
                  <c:v>73.040000000000006</c:v>
                </c:pt>
                <c:pt idx="7">
                  <c:v>43.75</c:v>
                </c:pt>
                <c:pt idx="8">
                  <c:v>20.07</c:v>
                </c:pt>
                <c:pt idx="9">
                  <c:v>18.309999999999999</c:v>
                </c:pt>
                <c:pt idx="10">
                  <c:v>32.729999999999997</c:v>
                </c:pt>
                <c:pt idx="11">
                  <c:v>42</c:v>
                </c:pt>
                <c:pt idx="12">
                  <c:v>46.56</c:v>
                </c:pt>
                <c:pt idx="13">
                  <c:v>58.81</c:v>
                </c:pt>
                <c:pt idx="14">
                  <c:v>60.25</c:v>
                </c:pt>
                <c:pt idx="15">
                  <c:v>47.39</c:v>
                </c:pt>
                <c:pt idx="16">
                  <c:v>34.19</c:v>
                </c:pt>
                <c:pt idx="17">
                  <c:v>24.71</c:v>
                </c:pt>
                <c:pt idx="18">
                  <c:v>27.12</c:v>
                </c:pt>
                <c:pt idx="19">
                  <c:v>40.869999999999997</c:v>
                </c:pt>
                <c:pt idx="20">
                  <c:v>45.5</c:v>
                </c:pt>
                <c:pt idx="21">
                  <c:v>35</c:v>
                </c:pt>
                <c:pt idx="22">
                  <c:v>21.93</c:v>
                </c:pt>
                <c:pt idx="23">
                  <c:v>10.130000000000001</c:v>
                </c:pt>
                <c:pt idx="24">
                  <c:v>3.44</c:v>
                </c:pt>
                <c:pt idx="25">
                  <c:v>1.46</c:v>
                </c:pt>
                <c:pt idx="26">
                  <c:v>1.1100000000000001</c:v>
                </c:pt>
                <c:pt idx="27">
                  <c:v>1.29</c:v>
                </c:pt>
                <c:pt idx="28">
                  <c:v>1.66</c:v>
                </c:pt>
                <c:pt idx="29">
                  <c:v>1.57</c:v>
                </c:pt>
                <c:pt idx="30">
                  <c:v>1.55</c:v>
                </c:pt>
                <c:pt idx="31">
                  <c:v>1.27</c:v>
                </c:pt>
                <c:pt idx="32">
                  <c:v>0.89</c:v>
                </c:pt>
                <c:pt idx="33">
                  <c:v>0.68</c:v>
                </c:pt>
                <c:pt idx="34">
                  <c:v>0.68</c:v>
                </c:pt>
                <c:pt idx="35">
                  <c:v>0.68</c:v>
                </c:pt>
                <c:pt idx="36">
                  <c:v>0.56999999999999995</c:v>
                </c:pt>
                <c:pt idx="37">
                  <c:v>0.44</c:v>
                </c:pt>
                <c:pt idx="38">
                  <c:v>0.48</c:v>
                </c:pt>
                <c:pt idx="39">
                  <c:v>0.74</c:v>
                </c:pt>
                <c:pt idx="40">
                  <c:v>1.23</c:v>
                </c:pt>
                <c:pt idx="41">
                  <c:v>2.04</c:v>
                </c:pt>
                <c:pt idx="42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7F-8A48-96B0-2B9DED55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017375"/>
        <c:axId val="1684145727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noFill/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noFill/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10"/>
        <c:majorTimeUnit val="days"/>
        <c:minorUnit val="5"/>
        <c:minorTimeUnit val="days"/>
      </c:dateAx>
      <c:valAx>
        <c:axId val="168414572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dirty="0">
                    <a:solidFill>
                      <a:sysClr val="windowText" lastClr="000000"/>
                    </a:solidFill>
                  </a:rPr>
                  <a:t>DIRSeq</a:t>
                </a:r>
                <a:r>
                  <a:rPr lang="en-US" sz="1400" baseline="0" dirty="0">
                    <a:solidFill>
                      <a:sysClr val="windowText" lastClr="000000"/>
                    </a:solidFill>
                  </a:rPr>
                  <a:t> (%)</a:t>
                </a:r>
                <a:endParaRPr lang="en-US" sz="1400" dirty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2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Highlight1</c:v>
          </c:tx>
          <c:spPr>
            <a:solidFill>
              <a:srgbClr val="00FDFF"/>
            </a:solidFill>
            <a:ln w="12700">
              <a:solidFill>
                <a:srgbClr val="00FDFF"/>
              </a:solidFill>
            </a:ln>
            <a:effectLst/>
          </c:spPr>
          <c:invertIfNegative val="0"/>
          <c:cat>
            <c:numRef>
              <c:f>'Figure 4c'!$B$3:$B$54</c:f>
              <c:numCache>
                <c:formatCode>General</c:formatCode>
                <c:ptCount val="52"/>
                <c:pt idx="0">
                  <c:v>360</c:v>
                </c:pt>
                <c:pt idx="1">
                  <c:v>363</c:v>
                </c:pt>
                <c:pt idx="2">
                  <c:v>364</c:v>
                </c:pt>
                <c:pt idx="3">
                  <c:v>365</c:v>
                </c:pt>
                <c:pt idx="4">
                  <c:v>366</c:v>
                </c:pt>
                <c:pt idx="5">
                  <c:v>367</c:v>
                </c:pt>
                <c:pt idx="6">
                  <c:v>368</c:v>
                </c:pt>
                <c:pt idx="7">
                  <c:v>369</c:v>
                </c:pt>
                <c:pt idx="8">
                  <c:v>370</c:v>
                </c:pt>
                <c:pt idx="9">
                  <c:v>371</c:v>
                </c:pt>
                <c:pt idx="10">
                  <c:v>372</c:v>
                </c:pt>
                <c:pt idx="11">
                  <c:v>373</c:v>
                </c:pt>
                <c:pt idx="12">
                  <c:v>374</c:v>
                </c:pt>
                <c:pt idx="13">
                  <c:v>375</c:v>
                </c:pt>
                <c:pt idx="14">
                  <c:v>376</c:v>
                </c:pt>
                <c:pt idx="15">
                  <c:v>377</c:v>
                </c:pt>
                <c:pt idx="16">
                  <c:v>378</c:v>
                </c:pt>
                <c:pt idx="17">
                  <c:v>379</c:v>
                </c:pt>
                <c:pt idx="18">
                  <c:v>380</c:v>
                </c:pt>
                <c:pt idx="19">
                  <c:v>381</c:v>
                </c:pt>
                <c:pt idx="20">
                  <c:v>382</c:v>
                </c:pt>
                <c:pt idx="21">
                  <c:v>383</c:v>
                </c:pt>
                <c:pt idx="22">
                  <c:v>384</c:v>
                </c:pt>
                <c:pt idx="23">
                  <c:v>385</c:v>
                </c:pt>
                <c:pt idx="24">
                  <c:v>386</c:v>
                </c:pt>
                <c:pt idx="25">
                  <c:v>387</c:v>
                </c:pt>
                <c:pt idx="26">
                  <c:v>388</c:v>
                </c:pt>
                <c:pt idx="27">
                  <c:v>389</c:v>
                </c:pt>
                <c:pt idx="28">
                  <c:v>390</c:v>
                </c:pt>
                <c:pt idx="29">
                  <c:v>391</c:v>
                </c:pt>
                <c:pt idx="30">
                  <c:v>392</c:v>
                </c:pt>
                <c:pt idx="31">
                  <c:v>393</c:v>
                </c:pt>
                <c:pt idx="32">
                  <c:v>394</c:v>
                </c:pt>
                <c:pt idx="33">
                  <c:v>395</c:v>
                </c:pt>
                <c:pt idx="34">
                  <c:v>396</c:v>
                </c:pt>
                <c:pt idx="35">
                  <c:v>397</c:v>
                </c:pt>
                <c:pt idx="36">
                  <c:v>398</c:v>
                </c:pt>
                <c:pt idx="37">
                  <c:v>399</c:v>
                </c:pt>
                <c:pt idx="38">
                  <c:v>400</c:v>
                </c:pt>
                <c:pt idx="39">
                  <c:v>401</c:v>
                </c:pt>
                <c:pt idx="40">
                  <c:v>402</c:v>
                </c:pt>
                <c:pt idx="41">
                  <c:v>403</c:v>
                </c:pt>
                <c:pt idx="42">
                  <c:v>404</c:v>
                </c:pt>
                <c:pt idx="43">
                  <c:v>405</c:v>
                </c:pt>
                <c:pt idx="44">
                  <c:v>406</c:v>
                </c:pt>
                <c:pt idx="45">
                  <c:v>407</c:v>
                </c:pt>
                <c:pt idx="46">
                  <c:v>408</c:v>
                </c:pt>
                <c:pt idx="47">
                  <c:v>409</c:v>
                </c:pt>
                <c:pt idx="48">
                  <c:v>410</c:v>
                </c:pt>
                <c:pt idx="49">
                  <c:v>411</c:v>
                </c:pt>
                <c:pt idx="50">
                  <c:v>412</c:v>
                </c:pt>
                <c:pt idx="51">
                  <c:v>415</c:v>
                </c:pt>
              </c:numCache>
            </c:numRef>
          </c:cat>
          <c:val>
            <c:numRef>
              <c:f>'Figure 4c'!$E$3:$E$53</c:f>
              <c:numCache>
                <c:formatCode>General</c:formatCode>
                <c:ptCount val="51"/>
                <c:pt idx="1">
                  <c:v>161.27067012874568</c:v>
                </c:pt>
                <c:pt idx="2">
                  <c:v>161.27067012874568</c:v>
                </c:pt>
                <c:pt idx="3">
                  <c:v>161.27067012874568</c:v>
                </c:pt>
                <c:pt idx="4">
                  <c:v>161.27067012874568</c:v>
                </c:pt>
                <c:pt idx="5">
                  <c:v>161.27067012874568</c:v>
                </c:pt>
                <c:pt idx="6">
                  <c:v>161.27067012874568</c:v>
                </c:pt>
                <c:pt idx="7">
                  <c:v>161.27067012874568</c:v>
                </c:pt>
                <c:pt idx="8">
                  <c:v>161.27067012874568</c:v>
                </c:pt>
                <c:pt idx="9">
                  <c:v>161.27067012874568</c:v>
                </c:pt>
                <c:pt idx="10">
                  <c:v>161.27067012874568</c:v>
                </c:pt>
                <c:pt idx="11">
                  <c:v>161.27067012874568</c:v>
                </c:pt>
                <c:pt idx="12">
                  <c:v>161.27067012874568</c:v>
                </c:pt>
                <c:pt idx="13">
                  <c:v>161.27067012874568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3-724C-B19F-DB4D5F4CC20C}"/>
            </c:ext>
          </c:extLst>
        </c:ser>
        <c:ser>
          <c:idx val="3"/>
          <c:order val="1"/>
          <c:tx>
            <c:v>Highlight2</c:v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chemeClr val="accent3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numRef>
              <c:f>'Figure 4c'!$B$3:$B$54</c:f>
              <c:numCache>
                <c:formatCode>General</c:formatCode>
                <c:ptCount val="52"/>
                <c:pt idx="0">
                  <c:v>360</c:v>
                </c:pt>
                <c:pt idx="1">
                  <c:v>363</c:v>
                </c:pt>
                <c:pt idx="2">
                  <c:v>364</c:v>
                </c:pt>
                <c:pt idx="3">
                  <c:v>365</c:v>
                </c:pt>
                <c:pt idx="4">
                  <c:v>366</c:v>
                </c:pt>
                <c:pt idx="5">
                  <c:v>367</c:v>
                </c:pt>
                <c:pt idx="6">
                  <c:v>368</c:v>
                </c:pt>
                <c:pt idx="7">
                  <c:v>369</c:v>
                </c:pt>
                <c:pt idx="8">
                  <c:v>370</c:v>
                </c:pt>
                <c:pt idx="9">
                  <c:v>371</c:v>
                </c:pt>
                <c:pt idx="10">
                  <c:v>372</c:v>
                </c:pt>
                <c:pt idx="11">
                  <c:v>373</c:v>
                </c:pt>
                <c:pt idx="12">
                  <c:v>374</c:v>
                </c:pt>
                <c:pt idx="13">
                  <c:v>375</c:v>
                </c:pt>
                <c:pt idx="14">
                  <c:v>376</c:v>
                </c:pt>
                <c:pt idx="15">
                  <c:v>377</c:v>
                </c:pt>
                <c:pt idx="16">
                  <c:v>378</c:v>
                </c:pt>
                <c:pt idx="17">
                  <c:v>379</c:v>
                </c:pt>
                <c:pt idx="18">
                  <c:v>380</c:v>
                </c:pt>
                <c:pt idx="19">
                  <c:v>381</c:v>
                </c:pt>
                <c:pt idx="20">
                  <c:v>382</c:v>
                </c:pt>
                <c:pt idx="21">
                  <c:v>383</c:v>
                </c:pt>
                <c:pt idx="22">
                  <c:v>384</c:v>
                </c:pt>
                <c:pt idx="23">
                  <c:v>385</c:v>
                </c:pt>
                <c:pt idx="24">
                  <c:v>386</c:v>
                </c:pt>
                <c:pt idx="25">
                  <c:v>387</c:v>
                </c:pt>
                <c:pt idx="26">
                  <c:v>388</c:v>
                </c:pt>
                <c:pt idx="27">
                  <c:v>389</c:v>
                </c:pt>
                <c:pt idx="28">
                  <c:v>390</c:v>
                </c:pt>
                <c:pt idx="29">
                  <c:v>391</c:v>
                </c:pt>
                <c:pt idx="30">
                  <c:v>392</c:v>
                </c:pt>
                <c:pt idx="31">
                  <c:v>393</c:v>
                </c:pt>
                <c:pt idx="32">
                  <c:v>394</c:v>
                </c:pt>
                <c:pt idx="33">
                  <c:v>395</c:v>
                </c:pt>
                <c:pt idx="34">
                  <c:v>396</c:v>
                </c:pt>
                <c:pt idx="35">
                  <c:v>397</c:v>
                </c:pt>
                <c:pt idx="36">
                  <c:v>398</c:v>
                </c:pt>
                <c:pt idx="37">
                  <c:v>399</c:v>
                </c:pt>
                <c:pt idx="38">
                  <c:v>400</c:v>
                </c:pt>
                <c:pt idx="39">
                  <c:v>401</c:v>
                </c:pt>
                <c:pt idx="40">
                  <c:v>402</c:v>
                </c:pt>
                <c:pt idx="41">
                  <c:v>403</c:v>
                </c:pt>
                <c:pt idx="42">
                  <c:v>404</c:v>
                </c:pt>
                <c:pt idx="43">
                  <c:v>405</c:v>
                </c:pt>
                <c:pt idx="44">
                  <c:v>406</c:v>
                </c:pt>
                <c:pt idx="45">
                  <c:v>407</c:v>
                </c:pt>
                <c:pt idx="46">
                  <c:v>408</c:v>
                </c:pt>
                <c:pt idx="47">
                  <c:v>409</c:v>
                </c:pt>
                <c:pt idx="48">
                  <c:v>410</c:v>
                </c:pt>
                <c:pt idx="49">
                  <c:v>411</c:v>
                </c:pt>
                <c:pt idx="50">
                  <c:v>412</c:v>
                </c:pt>
                <c:pt idx="51">
                  <c:v>415</c:v>
                </c:pt>
              </c:numCache>
            </c:numRef>
          </c:cat>
          <c:val>
            <c:numRef>
              <c:f>'Figure 4c'!$F$3:$F$53</c:f>
              <c:numCache>
                <c:formatCode>General</c:formatCode>
                <c:ptCount val="51"/>
                <c:pt idx="11">
                  <c:v>161.27067012874568</c:v>
                </c:pt>
                <c:pt idx="12">
                  <c:v>161.27067012874568</c:v>
                </c:pt>
                <c:pt idx="13">
                  <c:v>161.27067012874568</c:v>
                </c:pt>
                <c:pt idx="14">
                  <c:v>161.27067012874568</c:v>
                </c:pt>
                <c:pt idx="15">
                  <c:v>161.27067012874568</c:v>
                </c:pt>
                <c:pt idx="16">
                  <c:v>161.27067012874568</c:v>
                </c:pt>
                <c:pt idx="17">
                  <c:v>161.27067012874568</c:v>
                </c:pt>
                <c:pt idx="18">
                  <c:v>161.27067012874568</c:v>
                </c:pt>
                <c:pt idx="19">
                  <c:v>161.27067012874568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03-724C-B19F-DB4D5F4CC20C}"/>
            </c:ext>
          </c:extLst>
        </c:ser>
        <c:ser>
          <c:idx val="4"/>
          <c:order val="2"/>
          <c:tx>
            <c:v>Highlight3</c:v>
          </c:tx>
          <c:spPr>
            <a:solidFill>
              <a:srgbClr val="FFFF00"/>
            </a:solidFill>
            <a:ln w="12700">
              <a:solidFill>
                <a:srgbClr val="FFFF00"/>
              </a:solidFill>
            </a:ln>
            <a:effectLst/>
          </c:spPr>
          <c:invertIfNegative val="0"/>
          <c:cat>
            <c:numRef>
              <c:f>'Figure 4c'!$B$3:$B$54</c:f>
              <c:numCache>
                <c:formatCode>General</c:formatCode>
                <c:ptCount val="52"/>
                <c:pt idx="0">
                  <c:v>360</c:v>
                </c:pt>
                <c:pt idx="1">
                  <c:v>363</c:v>
                </c:pt>
                <c:pt idx="2">
                  <c:v>364</c:v>
                </c:pt>
                <c:pt idx="3">
                  <c:v>365</c:v>
                </c:pt>
                <c:pt idx="4">
                  <c:v>366</c:v>
                </c:pt>
                <c:pt idx="5">
                  <c:v>367</c:v>
                </c:pt>
                <c:pt idx="6">
                  <c:v>368</c:v>
                </c:pt>
                <c:pt idx="7">
                  <c:v>369</c:v>
                </c:pt>
                <c:pt idx="8">
                  <c:v>370</c:v>
                </c:pt>
                <c:pt idx="9">
                  <c:v>371</c:v>
                </c:pt>
                <c:pt idx="10">
                  <c:v>372</c:v>
                </c:pt>
                <c:pt idx="11">
                  <c:v>373</c:v>
                </c:pt>
                <c:pt idx="12">
                  <c:v>374</c:v>
                </c:pt>
                <c:pt idx="13">
                  <c:v>375</c:v>
                </c:pt>
                <c:pt idx="14">
                  <c:v>376</c:v>
                </c:pt>
                <c:pt idx="15">
                  <c:v>377</c:v>
                </c:pt>
                <c:pt idx="16">
                  <c:v>378</c:v>
                </c:pt>
                <c:pt idx="17">
                  <c:v>379</c:v>
                </c:pt>
                <c:pt idx="18">
                  <c:v>380</c:v>
                </c:pt>
                <c:pt idx="19">
                  <c:v>381</c:v>
                </c:pt>
                <c:pt idx="20">
                  <c:v>382</c:v>
                </c:pt>
                <c:pt idx="21">
                  <c:v>383</c:v>
                </c:pt>
                <c:pt idx="22">
                  <c:v>384</c:v>
                </c:pt>
                <c:pt idx="23">
                  <c:v>385</c:v>
                </c:pt>
                <c:pt idx="24">
                  <c:v>386</c:v>
                </c:pt>
                <c:pt idx="25">
                  <c:v>387</c:v>
                </c:pt>
                <c:pt idx="26">
                  <c:v>388</c:v>
                </c:pt>
                <c:pt idx="27">
                  <c:v>389</c:v>
                </c:pt>
                <c:pt idx="28">
                  <c:v>390</c:v>
                </c:pt>
                <c:pt idx="29">
                  <c:v>391</c:v>
                </c:pt>
                <c:pt idx="30">
                  <c:v>392</c:v>
                </c:pt>
                <c:pt idx="31">
                  <c:v>393</c:v>
                </c:pt>
                <c:pt idx="32">
                  <c:v>394</c:v>
                </c:pt>
                <c:pt idx="33">
                  <c:v>395</c:v>
                </c:pt>
                <c:pt idx="34">
                  <c:v>396</c:v>
                </c:pt>
                <c:pt idx="35">
                  <c:v>397</c:v>
                </c:pt>
                <c:pt idx="36">
                  <c:v>398</c:v>
                </c:pt>
                <c:pt idx="37">
                  <c:v>399</c:v>
                </c:pt>
                <c:pt idx="38">
                  <c:v>400</c:v>
                </c:pt>
                <c:pt idx="39">
                  <c:v>401</c:v>
                </c:pt>
                <c:pt idx="40">
                  <c:v>402</c:v>
                </c:pt>
                <c:pt idx="41">
                  <c:v>403</c:v>
                </c:pt>
                <c:pt idx="42">
                  <c:v>404</c:v>
                </c:pt>
                <c:pt idx="43">
                  <c:v>405</c:v>
                </c:pt>
                <c:pt idx="44">
                  <c:v>406</c:v>
                </c:pt>
                <c:pt idx="45">
                  <c:v>407</c:v>
                </c:pt>
                <c:pt idx="46">
                  <c:v>408</c:v>
                </c:pt>
                <c:pt idx="47">
                  <c:v>409</c:v>
                </c:pt>
                <c:pt idx="48">
                  <c:v>410</c:v>
                </c:pt>
                <c:pt idx="49">
                  <c:v>411</c:v>
                </c:pt>
                <c:pt idx="50">
                  <c:v>412</c:v>
                </c:pt>
                <c:pt idx="51">
                  <c:v>415</c:v>
                </c:pt>
              </c:numCache>
            </c:numRef>
          </c:cat>
          <c:val>
            <c:numRef>
              <c:f>'Figure 4c'!$G$3:$G$53</c:f>
              <c:numCache>
                <c:formatCode>General</c:formatCode>
                <c:ptCount val="51"/>
                <c:pt idx="35">
                  <c:v>161.27067012874568</c:v>
                </c:pt>
                <c:pt idx="36">
                  <c:v>161.27067012874568</c:v>
                </c:pt>
                <c:pt idx="37">
                  <c:v>161.27067012874568</c:v>
                </c:pt>
                <c:pt idx="38">
                  <c:v>161.27067012874568</c:v>
                </c:pt>
                <c:pt idx="39">
                  <c:v>161.27067012874568</c:v>
                </c:pt>
                <c:pt idx="40">
                  <c:v>161.27067012874568</c:v>
                </c:pt>
                <c:pt idx="41">
                  <c:v>161.27067012874568</c:v>
                </c:pt>
                <c:pt idx="42">
                  <c:v>161.27067012874568</c:v>
                </c:pt>
                <c:pt idx="43">
                  <c:v>161.27067012874568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3-724C-B19F-DB4D5F4CC20C}"/>
            </c:ext>
          </c:extLst>
        </c:ser>
        <c:ser>
          <c:idx val="1"/>
          <c:order val="4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4c'!$B$3:$B$54</c:f>
              <c:numCache>
                <c:formatCode>General</c:formatCode>
                <c:ptCount val="52"/>
                <c:pt idx="0">
                  <c:v>360</c:v>
                </c:pt>
                <c:pt idx="1">
                  <c:v>363</c:v>
                </c:pt>
                <c:pt idx="2">
                  <c:v>364</c:v>
                </c:pt>
                <c:pt idx="3">
                  <c:v>365</c:v>
                </c:pt>
                <c:pt idx="4">
                  <c:v>366</c:v>
                </c:pt>
                <c:pt idx="5">
                  <c:v>367</c:v>
                </c:pt>
                <c:pt idx="6">
                  <c:v>368</c:v>
                </c:pt>
                <c:pt idx="7">
                  <c:v>369</c:v>
                </c:pt>
                <c:pt idx="8">
                  <c:v>370</c:v>
                </c:pt>
                <c:pt idx="9">
                  <c:v>371</c:v>
                </c:pt>
                <c:pt idx="10">
                  <c:v>372</c:v>
                </c:pt>
                <c:pt idx="11">
                  <c:v>373</c:v>
                </c:pt>
                <c:pt idx="12">
                  <c:v>374</c:v>
                </c:pt>
                <c:pt idx="13">
                  <c:v>375</c:v>
                </c:pt>
                <c:pt idx="14">
                  <c:v>376</c:v>
                </c:pt>
                <c:pt idx="15">
                  <c:v>377</c:v>
                </c:pt>
                <c:pt idx="16">
                  <c:v>378</c:v>
                </c:pt>
                <c:pt idx="17">
                  <c:v>379</c:v>
                </c:pt>
                <c:pt idx="18">
                  <c:v>380</c:v>
                </c:pt>
                <c:pt idx="19">
                  <c:v>381</c:v>
                </c:pt>
                <c:pt idx="20">
                  <c:v>382</c:v>
                </c:pt>
                <c:pt idx="21">
                  <c:v>383</c:v>
                </c:pt>
                <c:pt idx="22">
                  <c:v>384</c:v>
                </c:pt>
                <c:pt idx="23">
                  <c:v>385</c:v>
                </c:pt>
                <c:pt idx="24">
                  <c:v>386</c:v>
                </c:pt>
                <c:pt idx="25">
                  <c:v>387</c:v>
                </c:pt>
                <c:pt idx="26">
                  <c:v>388</c:v>
                </c:pt>
                <c:pt idx="27">
                  <c:v>389</c:v>
                </c:pt>
                <c:pt idx="28">
                  <c:v>390</c:v>
                </c:pt>
                <c:pt idx="29">
                  <c:v>391</c:v>
                </c:pt>
                <c:pt idx="30">
                  <c:v>392</c:v>
                </c:pt>
                <c:pt idx="31">
                  <c:v>393</c:v>
                </c:pt>
                <c:pt idx="32">
                  <c:v>394</c:v>
                </c:pt>
                <c:pt idx="33">
                  <c:v>395</c:v>
                </c:pt>
                <c:pt idx="34">
                  <c:v>396</c:v>
                </c:pt>
                <c:pt idx="35">
                  <c:v>397</c:v>
                </c:pt>
                <c:pt idx="36">
                  <c:v>398</c:v>
                </c:pt>
                <c:pt idx="37">
                  <c:v>399</c:v>
                </c:pt>
                <c:pt idx="38">
                  <c:v>400</c:v>
                </c:pt>
                <c:pt idx="39">
                  <c:v>401</c:v>
                </c:pt>
                <c:pt idx="40">
                  <c:v>402</c:v>
                </c:pt>
                <c:pt idx="41">
                  <c:v>403</c:v>
                </c:pt>
                <c:pt idx="42">
                  <c:v>404</c:v>
                </c:pt>
                <c:pt idx="43">
                  <c:v>405</c:v>
                </c:pt>
                <c:pt idx="44">
                  <c:v>406</c:v>
                </c:pt>
                <c:pt idx="45">
                  <c:v>407</c:v>
                </c:pt>
                <c:pt idx="46">
                  <c:v>408</c:v>
                </c:pt>
                <c:pt idx="47">
                  <c:v>409</c:v>
                </c:pt>
                <c:pt idx="48">
                  <c:v>410</c:v>
                </c:pt>
                <c:pt idx="49">
                  <c:v>411</c:v>
                </c:pt>
                <c:pt idx="50">
                  <c:v>412</c:v>
                </c:pt>
                <c:pt idx="51">
                  <c:v>415</c:v>
                </c:pt>
              </c:numCache>
            </c:numRef>
          </c:cat>
          <c:val>
            <c:numRef>
              <c:f>'Figure 4c'!$D$3:$D$54</c:f>
              <c:numCache>
                <c:formatCode>General</c:formatCode>
                <c:ptCount val="52"/>
                <c:pt idx="5">
                  <c:v>81.2</c:v>
                </c:pt>
                <c:pt idx="6">
                  <c:v>49.000000000000014</c:v>
                </c:pt>
                <c:pt idx="8">
                  <c:v>99.000000000000028</c:v>
                </c:pt>
                <c:pt idx="9">
                  <c:v>56.499999999999993</c:v>
                </c:pt>
                <c:pt idx="10">
                  <c:v>15</c:v>
                </c:pt>
                <c:pt idx="11">
                  <c:v>59.999999999999972</c:v>
                </c:pt>
                <c:pt idx="12">
                  <c:v>130.00000000000003</c:v>
                </c:pt>
                <c:pt idx="13">
                  <c:v>128.00000000000003</c:v>
                </c:pt>
                <c:pt idx="16">
                  <c:v>45.29999999999999</c:v>
                </c:pt>
                <c:pt idx="17">
                  <c:v>36.000000000000007</c:v>
                </c:pt>
                <c:pt idx="18">
                  <c:v>0</c:v>
                </c:pt>
                <c:pt idx="19">
                  <c:v>73.3</c:v>
                </c:pt>
                <c:pt idx="20">
                  <c:v>58.300000000000004</c:v>
                </c:pt>
                <c:pt idx="21">
                  <c:v>50.5</c:v>
                </c:pt>
                <c:pt idx="22">
                  <c:v>73.3</c:v>
                </c:pt>
                <c:pt idx="23">
                  <c:v>27.999999999999996</c:v>
                </c:pt>
                <c:pt idx="24">
                  <c:v>30</c:v>
                </c:pt>
                <c:pt idx="25">
                  <c:v>27.999999999999996</c:v>
                </c:pt>
                <c:pt idx="29">
                  <c:v>11.300000000000004</c:v>
                </c:pt>
                <c:pt idx="31">
                  <c:v>32.1</c:v>
                </c:pt>
                <c:pt idx="32">
                  <c:v>32.1</c:v>
                </c:pt>
                <c:pt idx="33">
                  <c:v>30</c:v>
                </c:pt>
                <c:pt idx="36">
                  <c:v>2.3000000000000105</c:v>
                </c:pt>
                <c:pt idx="37">
                  <c:v>87.000000000000028</c:v>
                </c:pt>
                <c:pt idx="38">
                  <c:v>47.400000000000006</c:v>
                </c:pt>
                <c:pt idx="39">
                  <c:v>48.9</c:v>
                </c:pt>
                <c:pt idx="40">
                  <c:v>57.999999999999993</c:v>
                </c:pt>
                <c:pt idx="41">
                  <c:v>60</c:v>
                </c:pt>
                <c:pt idx="42">
                  <c:v>71.000000000000014</c:v>
                </c:pt>
                <c:pt idx="43">
                  <c:v>107.00000000000001</c:v>
                </c:pt>
                <c:pt idx="44">
                  <c:v>9.9999999999999805</c:v>
                </c:pt>
                <c:pt idx="45">
                  <c:v>28.200000000000003</c:v>
                </c:pt>
                <c:pt idx="46">
                  <c:v>30.100000000000009</c:v>
                </c:pt>
                <c:pt idx="47">
                  <c:v>1.799999999999996</c:v>
                </c:pt>
                <c:pt idx="48">
                  <c:v>1.799999999999996</c:v>
                </c:pt>
                <c:pt idx="49">
                  <c:v>3.8000000000000047</c:v>
                </c:pt>
                <c:pt idx="50">
                  <c:v>38.999999999999979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3-724C-B19F-DB4D5F4CC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3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4c'!$B$3:$B$54</c:f>
              <c:numCache>
                <c:formatCode>General</c:formatCode>
                <c:ptCount val="52"/>
                <c:pt idx="0">
                  <c:v>360</c:v>
                </c:pt>
                <c:pt idx="1">
                  <c:v>363</c:v>
                </c:pt>
                <c:pt idx="2">
                  <c:v>364</c:v>
                </c:pt>
                <c:pt idx="3">
                  <c:v>365</c:v>
                </c:pt>
                <c:pt idx="4">
                  <c:v>366</c:v>
                </c:pt>
                <c:pt idx="5">
                  <c:v>367</c:v>
                </c:pt>
                <c:pt idx="6">
                  <c:v>368</c:v>
                </c:pt>
                <c:pt idx="7">
                  <c:v>369</c:v>
                </c:pt>
                <c:pt idx="8">
                  <c:v>370</c:v>
                </c:pt>
                <c:pt idx="9">
                  <c:v>371</c:v>
                </c:pt>
                <c:pt idx="10">
                  <c:v>372</c:v>
                </c:pt>
                <c:pt idx="11">
                  <c:v>373</c:v>
                </c:pt>
                <c:pt idx="12">
                  <c:v>374</c:v>
                </c:pt>
                <c:pt idx="13">
                  <c:v>375</c:v>
                </c:pt>
                <c:pt idx="14">
                  <c:v>376</c:v>
                </c:pt>
                <c:pt idx="15">
                  <c:v>377</c:v>
                </c:pt>
                <c:pt idx="16">
                  <c:v>378</c:v>
                </c:pt>
                <c:pt idx="17">
                  <c:v>379</c:v>
                </c:pt>
                <c:pt idx="18">
                  <c:v>380</c:v>
                </c:pt>
                <c:pt idx="19">
                  <c:v>381</c:v>
                </c:pt>
                <c:pt idx="20">
                  <c:v>382</c:v>
                </c:pt>
                <c:pt idx="21">
                  <c:v>383</c:v>
                </c:pt>
                <c:pt idx="22">
                  <c:v>384</c:v>
                </c:pt>
                <c:pt idx="23">
                  <c:v>385</c:v>
                </c:pt>
                <c:pt idx="24">
                  <c:v>386</c:v>
                </c:pt>
                <c:pt idx="25">
                  <c:v>387</c:v>
                </c:pt>
                <c:pt idx="26">
                  <c:v>388</c:v>
                </c:pt>
                <c:pt idx="27">
                  <c:v>389</c:v>
                </c:pt>
                <c:pt idx="28">
                  <c:v>390</c:v>
                </c:pt>
                <c:pt idx="29">
                  <c:v>391</c:v>
                </c:pt>
                <c:pt idx="30">
                  <c:v>392</c:v>
                </c:pt>
                <c:pt idx="31">
                  <c:v>393</c:v>
                </c:pt>
                <c:pt idx="32">
                  <c:v>394</c:v>
                </c:pt>
                <c:pt idx="33">
                  <c:v>395</c:v>
                </c:pt>
                <c:pt idx="34">
                  <c:v>396</c:v>
                </c:pt>
                <c:pt idx="35">
                  <c:v>397</c:v>
                </c:pt>
                <c:pt idx="36">
                  <c:v>398</c:v>
                </c:pt>
                <c:pt idx="37">
                  <c:v>399</c:v>
                </c:pt>
                <c:pt idx="38">
                  <c:v>400</c:v>
                </c:pt>
                <c:pt idx="39">
                  <c:v>401</c:v>
                </c:pt>
                <c:pt idx="40">
                  <c:v>402</c:v>
                </c:pt>
                <c:pt idx="41">
                  <c:v>403</c:v>
                </c:pt>
                <c:pt idx="42">
                  <c:v>404</c:v>
                </c:pt>
                <c:pt idx="43">
                  <c:v>405</c:v>
                </c:pt>
                <c:pt idx="44">
                  <c:v>406</c:v>
                </c:pt>
                <c:pt idx="45">
                  <c:v>407</c:v>
                </c:pt>
                <c:pt idx="46">
                  <c:v>408</c:v>
                </c:pt>
                <c:pt idx="47">
                  <c:v>409</c:v>
                </c:pt>
                <c:pt idx="48">
                  <c:v>410</c:v>
                </c:pt>
                <c:pt idx="49">
                  <c:v>411</c:v>
                </c:pt>
                <c:pt idx="50">
                  <c:v>412</c:v>
                </c:pt>
                <c:pt idx="51">
                  <c:v>415</c:v>
                </c:pt>
              </c:numCache>
            </c:numRef>
          </c:cat>
          <c:val>
            <c:numRef>
              <c:f>'Figure 4c'!$C$3:$C$54</c:f>
              <c:numCache>
                <c:formatCode>General</c:formatCode>
                <c:ptCount val="52"/>
                <c:pt idx="1">
                  <c:v>51.83</c:v>
                </c:pt>
                <c:pt idx="2">
                  <c:v>67.150000000000006</c:v>
                </c:pt>
                <c:pt idx="3">
                  <c:v>72.28</c:v>
                </c:pt>
                <c:pt idx="4">
                  <c:v>75.05</c:v>
                </c:pt>
                <c:pt idx="5">
                  <c:v>64.73</c:v>
                </c:pt>
                <c:pt idx="6">
                  <c:v>42.99</c:v>
                </c:pt>
                <c:pt idx="7">
                  <c:v>36.64</c:v>
                </c:pt>
                <c:pt idx="8">
                  <c:v>40.89</c:v>
                </c:pt>
                <c:pt idx="9">
                  <c:v>53.83</c:v>
                </c:pt>
                <c:pt idx="10">
                  <c:v>60.02</c:v>
                </c:pt>
                <c:pt idx="11">
                  <c:v>57.32</c:v>
                </c:pt>
                <c:pt idx="12">
                  <c:v>63.55</c:v>
                </c:pt>
                <c:pt idx="13">
                  <c:v>64.47</c:v>
                </c:pt>
                <c:pt idx="14">
                  <c:v>54.08</c:v>
                </c:pt>
                <c:pt idx="15">
                  <c:v>47.76</c:v>
                </c:pt>
                <c:pt idx="16">
                  <c:v>49.25</c:v>
                </c:pt>
                <c:pt idx="17">
                  <c:v>39.020000000000003</c:v>
                </c:pt>
                <c:pt idx="18">
                  <c:v>22.84</c:v>
                </c:pt>
                <c:pt idx="19">
                  <c:v>14.03</c:v>
                </c:pt>
                <c:pt idx="20">
                  <c:v>11.97</c:v>
                </c:pt>
                <c:pt idx="21">
                  <c:v>12.04</c:v>
                </c:pt>
                <c:pt idx="22">
                  <c:v>10.43</c:v>
                </c:pt>
                <c:pt idx="23">
                  <c:v>8.17</c:v>
                </c:pt>
                <c:pt idx="24">
                  <c:v>5.85</c:v>
                </c:pt>
                <c:pt idx="25">
                  <c:v>6.77</c:v>
                </c:pt>
                <c:pt idx="26">
                  <c:v>12.99</c:v>
                </c:pt>
                <c:pt idx="27">
                  <c:v>19.71</c:v>
                </c:pt>
                <c:pt idx="28">
                  <c:v>18.93</c:v>
                </c:pt>
                <c:pt idx="29">
                  <c:v>15.84</c:v>
                </c:pt>
                <c:pt idx="30">
                  <c:v>13.67</c:v>
                </c:pt>
                <c:pt idx="31">
                  <c:v>9.75</c:v>
                </c:pt>
                <c:pt idx="32">
                  <c:v>7.67</c:v>
                </c:pt>
                <c:pt idx="33">
                  <c:v>8.2799999999999994</c:v>
                </c:pt>
                <c:pt idx="34">
                  <c:v>12.61</c:v>
                </c:pt>
                <c:pt idx="35">
                  <c:v>22.26</c:v>
                </c:pt>
                <c:pt idx="36">
                  <c:v>28.26</c:v>
                </c:pt>
                <c:pt idx="37">
                  <c:v>25.09</c:v>
                </c:pt>
                <c:pt idx="38">
                  <c:v>22.12</c:v>
                </c:pt>
                <c:pt idx="39">
                  <c:v>25.02</c:v>
                </c:pt>
                <c:pt idx="40">
                  <c:v>23.95</c:v>
                </c:pt>
                <c:pt idx="41">
                  <c:v>13.35</c:v>
                </c:pt>
                <c:pt idx="42">
                  <c:v>7.28</c:v>
                </c:pt>
                <c:pt idx="43">
                  <c:v>5.73</c:v>
                </c:pt>
                <c:pt idx="44">
                  <c:v>7</c:v>
                </c:pt>
                <c:pt idx="45">
                  <c:v>11.25</c:v>
                </c:pt>
                <c:pt idx="46">
                  <c:v>18.260000000000002</c:v>
                </c:pt>
                <c:pt idx="47">
                  <c:v>25.12</c:v>
                </c:pt>
                <c:pt idx="48">
                  <c:v>27.47</c:v>
                </c:pt>
                <c:pt idx="49">
                  <c:v>26.25</c:v>
                </c:pt>
                <c:pt idx="50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3-724C-B19F-DB4D5F4CC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10"/>
        <c:majorTimeUnit val="days"/>
        <c:minorUnit val="5"/>
        <c:minorTimeUnit val="days"/>
      </c:dateAx>
      <c:valAx>
        <c:axId val="1684145727"/>
        <c:scaling>
          <c:orientation val="minMax"/>
          <c:max val="161.2700000000000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H𝛼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between"/>
        <c:minorUnit val="5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12</xdr:col>
      <xdr:colOff>76550</xdr:colOff>
      <xdr:row>15</xdr:row>
      <xdr:rowOff>76738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107731</xdr:colOff>
      <xdr:row>17</xdr:row>
      <xdr:rowOff>122463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314153</xdr:colOff>
      <xdr:row>2</xdr:row>
      <xdr:rowOff>1913</xdr:rowOff>
    </xdr:from>
    <xdr:to>
      <xdr:col>12</xdr:col>
      <xdr:colOff>419288</xdr:colOff>
      <xdr:row>14</xdr:row>
      <xdr:rowOff>180041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4EC5-AA9D-7140-B16D-E35CDFDB423C}">
  <dimension ref="A1:E40"/>
  <sheetViews>
    <sheetView tabSelected="1" zoomScaleNormal="100" workbookViewId="0">
      <selection activeCell="S22" sqref="S22"/>
    </sheetView>
  </sheetViews>
  <sheetFormatPr baseColWidth="10" defaultColWidth="8.83203125" defaultRowHeight="15" x14ac:dyDescent="0.2"/>
  <cols>
    <col min="3" max="3" width="12.1640625" style="3" customWidth="1"/>
    <col min="41" max="41" width="8.83203125" customWidth="1"/>
    <col min="47" max="47" width="8.83203125" customWidth="1"/>
  </cols>
  <sheetData>
    <row r="1" spans="1:5" x14ac:dyDescent="0.2">
      <c r="A1" t="s">
        <v>0</v>
      </c>
      <c r="B1" t="s">
        <v>1</v>
      </c>
      <c r="C1" s="3" t="s">
        <v>22</v>
      </c>
      <c r="D1" s="2" t="s">
        <v>21</v>
      </c>
      <c r="E1" t="s">
        <v>23</v>
      </c>
    </row>
    <row r="2" spans="1:5" x14ac:dyDescent="0.2">
      <c r="C2"/>
      <c r="D2">
        <f>AVERAGE(D4:D40)+1*STDEVP(D4:D40)</f>
        <v>41.672193738704898</v>
      </c>
      <c r="E2">
        <f>D2*100/50</f>
        <v>83.344387477409796</v>
      </c>
    </row>
    <row r="3" spans="1:5" x14ac:dyDescent="0.2">
      <c r="B3">
        <v>0</v>
      </c>
    </row>
    <row r="4" spans="1:5" x14ac:dyDescent="0.2">
      <c r="A4" t="s">
        <v>5</v>
      </c>
      <c r="B4">
        <f>B3+1</f>
        <v>1</v>
      </c>
      <c r="C4">
        <v>50.02</v>
      </c>
    </row>
    <row r="5" spans="1:5" x14ac:dyDescent="0.2">
      <c r="A5" t="s">
        <v>8</v>
      </c>
      <c r="B5">
        <f t="shared" ref="B5:B40" si="0">B4+1</f>
        <v>2</v>
      </c>
      <c r="C5">
        <v>35.82</v>
      </c>
    </row>
    <row r="6" spans="1:5" x14ac:dyDescent="0.2">
      <c r="A6" t="s">
        <v>10</v>
      </c>
      <c r="B6">
        <f t="shared" si="0"/>
        <v>3</v>
      </c>
      <c r="C6">
        <v>25.32</v>
      </c>
    </row>
    <row r="7" spans="1:5" x14ac:dyDescent="0.2">
      <c r="A7" t="s">
        <v>16</v>
      </c>
      <c r="B7">
        <f t="shared" si="0"/>
        <v>4</v>
      </c>
      <c r="C7">
        <v>26.73</v>
      </c>
    </row>
    <row r="8" spans="1:5" x14ac:dyDescent="0.2">
      <c r="A8" t="s">
        <v>7</v>
      </c>
      <c r="B8">
        <f t="shared" si="0"/>
        <v>5</v>
      </c>
      <c r="C8">
        <v>32.700000000000003</v>
      </c>
      <c r="D8">
        <v>15.461390623099</v>
      </c>
    </row>
    <row r="9" spans="1:5" x14ac:dyDescent="0.2">
      <c r="A9" t="s">
        <v>16</v>
      </c>
      <c r="B9">
        <f t="shared" si="0"/>
        <v>6</v>
      </c>
      <c r="C9">
        <v>35.58</v>
      </c>
      <c r="D9">
        <v>10.024470060808</v>
      </c>
    </row>
    <row r="10" spans="1:5" x14ac:dyDescent="0.2">
      <c r="A10" t="s">
        <v>8</v>
      </c>
      <c r="B10">
        <f t="shared" si="0"/>
        <v>7</v>
      </c>
      <c r="C10">
        <v>40.200000000000003</v>
      </c>
      <c r="D10">
        <v>16.646227800918002</v>
      </c>
    </row>
    <row r="11" spans="1:5" x14ac:dyDescent="0.2">
      <c r="A11" t="s">
        <v>7</v>
      </c>
      <c r="B11">
        <f t="shared" si="0"/>
        <v>8</v>
      </c>
      <c r="C11">
        <v>46.76</v>
      </c>
      <c r="D11">
        <v>27.692778842140001</v>
      </c>
    </row>
    <row r="12" spans="1:5" x14ac:dyDescent="0.2">
      <c r="A12" t="s">
        <v>16</v>
      </c>
      <c r="B12">
        <f t="shared" si="0"/>
        <v>9</v>
      </c>
      <c r="C12">
        <v>52.94</v>
      </c>
      <c r="D12">
        <v>21.294473461435</v>
      </c>
      <c r="E12">
        <f t="shared" ref="E12:E21" si="1">E$2</f>
        <v>83.344387477409796</v>
      </c>
    </row>
    <row r="13" spans="1:5" x14ac:dyDescent="0.2">
      <c r="A13" t="s">
        <v>18</v>
      </c>
      <c r="B13">
        <f t="shared" si="0"/>
        <v>10</v>
      </c>
      <c r="C13">
        <v>64.36</v>
      </c>
      <c r="D13">
        <v>36.132193401457997</v>
      </c>
      <c r="E13">
        <f t="shared" si="1"/>
        <v>83.344387477409796</v>
      </c>
    </row>
    <row r="14" spans="1:5" x14ac:dyDescent="0.2">
      <c r="A14" t="s">
        <v>9</v>
      </c>
      <c r="B14">
        <f t="shared" si="0"/>
        <v>11</v>
      </c>
      <c r="C14">
        <v>71</v>
      </c>
      <c r="D14">
        <v>56.236455258136004</v>
      </c>
      <c r="E14">
        <f t="shared" si="1"/>
        <v>83.344387477409796</v>
      </c>
    </row>
    <row r="15" spans="1:5" x14ac:dyDescent="0.2">
      <c r="A15" t="s">
        <v>11</v>
      </c>
      <c r="B15">
        <f t="shared" si="0"/>
        <v>12</v>
      </c>
      <c r="C15">
        <v>62.73</v>
      </c>
      <c r="D15">
        <v>24.604026093299002</v>
      </c>
      <c r="E15">
        <f t="shared" si="1"/>
        <v>83.344387477409796</v>
      </c>
    </row>
    <row r="16" spans="1:5" x14ac:dyDescent="0.2">
      <c r="A16" t="s">
        <v>7</v>
      </c>
      <c r="B16">
        <f t="shared" si="0"/>
        <v>13</v>
      </c>
      <c r="C16">
        <v>52.19</v>
      </c>
      <c r="D16">
        <v>33.385369550150997</v>
      </c>
      <c r="E16">
        <f t="shared" si="1"/>
        <v>83.344387477409796</v>
      </c>
    </row>
    <row r="17" spans="1:5" x14ac:dyDescent="0.2">
      <c r="A17" t="s">
        <v>10</v>
      </c>
      <c r="B17">
        <f t="shared" si="0"/>
        <v>14</v>
      </c>
      <c r="C17">
        <v>47.68</v>
      </c>
      <c r="D17">
        <v>16.652702483376999</v>
      </c>
      <c r="E17">
        <f t="shared" si="1"/>
        <v>83.344387477409796</v>
      </c>
    </row>
    <row r="18" spans="1:5" x14ac:dyDescent="0.2">
      <c r="A18" t="s">
        <v>12</v>
      </c>
      <c r="B18">
        <f t="shared" si="0"/>
        <v>15</v>
      </c>
      <c r="C18">
        <v>51.14</v>
      </c>
      <c r="D18">
        <v>17.993343213523001</v>
      </c>
      <c r="E18">
        <f t="shared" si="1"/>
        <v>83.344387477409796</v>
      </c>
    </row>
    <row r="19" spans="1:5" x14ac:dyDescent="0.2">
      <c r="A19" t="s">
        <v>11</v>
      </c>
      <c r="B19">
        <f t="shared" si="0"/>
        <v>16</v>
      </c>
      <c r="C19">
        <v>46.69</v>
      </c>
      <c r="D19">
        <v>28.563263118903002</v>
      </c>
      <c r="E19">
        <f t="shared" si="1"/>
        <v>83.344387477409796</v>
      </c>
    </row>
    <row r="20" spans="1:5" x14ac:dyDescent="0.2">
      <c r="A20" t="s">
        <v>14</v>
      </c>
      <c r="B20">
        <f t="shared" si="0"/>
        <v>17</v>
      </c>
      <c r="C20">
        <v>43.33</v>
      </c>
      <c r="D20">
        <v>60.301775264074003</v>
      </c>
      <c r="E20">
        <f t="shared" si="1"/>
        <v>83.344387477409796</v>
      </c>
    </row>
    <row r="21" spans="1:5" x14ac:dyDescent="0.2">
      <c r="A21" t="s">
        <v>3</v>
      </c>
      <c r="B21">
        <f t="shared" si="0"/>
        <v>18</v>
      </c>
      <c r="C21">
        <v>38.82</v>
      </c>
      <c r="D21">
        <v>56.520404280222003</v>
      </c>
      <c r="E21">
        <f t="shared" si="1"/>
        <v>83.344387477409796</v>
      </c>
    </row>
    <row r="22" spans="1:5" x14ac:dyDescent="0.2">
      <c r="A22" t="s">
        <v>6</v>
      </c>
      <c r="B22">
        <f t="shared" si="0"/>
        <v>19</v>
      </c>
      <c r="C22">
        <v>22.37</v>
      </c>
      <c r="D22">
        <v>33.839989657216996</v>
      </c>
    </row>
    <row r="23" spans="1:5" x14ac:dyDescent="0.2">
      <c r="A23" t="s">
        <v>6</v>
      </c>
      <c r="B23">
        <f t="shared" si="0"/>
        <v>20</v>
      </c>
      <c r="C23">
        <v>12.29</v>
      </c>
      <c r="D23">
        <v>40.310127759651003</v>
      </c>
    </row>
    <row r="24" spans="1:5" x14ac:dyDescent="0.2">
      <c r="A24" t="s">
        <v>10</v>
      </c>
      <c r="B24">
        <f t="shared" si="0"/>
        <v>21</v>
      </c>
      <c r="C24">
        <v>9.7799999999999994</v>
      </c>
      <c r="D24">
        <v>21.324589093349001</v>
      </c>
    </row>
    <row r="25" spans="1:5" x14ac:dyDescent="0.2">
      <c r="A25" t="s">
        <v>10</v>
      </c>
      <c r="B25">
        <f t="shared" si="0"/>
        <v>22</v>
      </c>
      <c r="C25">
        <v>12.53</v>
      </c>
      <c r="D25">
        <v>26.738335774688998</v>
      </c>
    </row>
    <row r="26" spans="1:5" x14ac:dyDescent="0.2">
      <c r="A26" t="s">
        <v>12</v>
      </c>
      <c r="B26">
        <f t="shared" si="0"/>
        <v>23</v>
      </c>
      <c r="C26">
        <v>17.79</v>
      </c>
      <c r="D26">
        <v>41.491976332783004</v>
      </c>
    </row>
    <row r="27" spans="1:5" x14ac:dyDescent="0.2">
      <c r="A27" t="s">
        <v>13</v>
      </c>
      <c r="B27">
        <f t="shared" si="0"/>
        <v>24</v>
      </c>
      <c r="C27">
        <v>16.670000000000002</v>
      </c>
      <c r="D27">
        <v>35.007590605459001</v>
      </c>
    </row>
    <row r="28" spans="1:5" x14ac:dyDescent="0.2">
      <c r="A28" t="s">
        <v>7</v>
      </c>
      <c r="B28">
        <f t="shared" si="0"/>
        <v>25</v>
      </c>
      <c r="C28">
        <v>15.88</v>
      </c>
      <c r="D28">
        <v>22.445810299470999</v>
      </c>
    </row>
    <row r="29" spans="1:5" x14ac:dyDescent="0.2">
      <c r="A29" t="s">
        <v>20</v>
      </c>
      <c r="B29">
        <f t="shared" si="0"/>
        <v>26</v>
      </c>
      <c r="C29">
        <v>13.22</v>
      </c>
      <c r="D29">
        <v>34.620804438946003</v>
      </c>
    </row>
    <row r="30" spans="1:5" x14ac:dyDescent="0.2">
      <c r="A30" t="s">
        <v>11</v>
      </c>
      <c r="B30">
        <f t="shared" si="0"/>
        <v>27</v>
      </c>
      <c r="C30">
        <v>9.7200000000000006</v>
      </c>
      <c r="D30">
        <v>40.866637982584997</v>
      </c>
    </row>
    <row r="31" spans="1:5" x14ac:dyDescent="0.2">
      <c r="A31" t="s">
        <v>6</v>
      </c>
      <c r="B31">
        <f t="shared" si="0"/>
        <v>28</v>
      </c>
      <c r="C31">
        <v>7.25</v>
      </c>
      <c r="D31">
        <v>32.428592322208004</v>
      </c>
    </row>
    <row r="32" spans="1:5" x14ac:dyDescent="0.2">
      <c r="A32" t="s">
        <v>6</v>
      </c>
      <c r="B32">
        <f t="shared" si="0"/>
        <v>29</v>
      </c>
      <c r="C32">
        <v>6.16</v>
      </c>
      <c r="D32">
        <v>23.115633238137999</v>
      </c>
    </row>
    <row r="33" spans="1:4" x14ac:dyDescent="0.2">
      <c r="A33" t="s">
        <v>16</v>
      </c>
      <c r="B33">
        <f t="shared" si="0"/>
        <v>30</v>
      </c>
      <c r="C33">
        <v>5.6</v>
      </c>
      <c r="D33">
        <v>23.361911308793999</v>
      </c>
    </row>
    <row r="34" spans="1:4" x14ac:dyDescent="0.2">
      <c r="A34" t="s">
        <v>10</v>
      </c>
      <c r="B34">
        <f t="shared" si="0"/>
        <v>31</v>
      </c>
      <c r="C34">
        <v>4.95</v>
      </c>
      <c r="D34">
        <v>26.603853104397</v>
      </c>
    </row>
    <row r="35" spans="1:4" x14ac:dyDescent="0.2">
      <c r="A35" t="s">
        <v>14</v>
      </c>
      <c r="B35">
        <f t="shared" si="0"/>
        <v>32</v>
      </c>
      <c r="C35">
        <v>4.6500000000000004</v>
      </c>
      <c r="D35">
        <v>32.807810045770999</v>
      </c>
    </row>
    <row r="36" spans="1:4" x14ac:dyDescent="0.2">
      <c r="A36" t="s">
        <v>13</v>
      </c>
      <c r="B36">
        <f t="shared" si="0"/>
        <v>33</v>
      </c>
      <c r="C36">
        <v>4.5599999999999996</v>
      </c>
      <c r="D36">
        <v>26.081796333838</v>
      </c>
    </row>
    <row r="37" spans="1:4" x14ac:dyDescent="0.2">
      <c r="A37" t="s">
        <v>6</v>
      </c>
      <c r="B37">
        <f t="shared" si="0"/>
        <v>34</v>
      </c>
      <c r="C37">
        <v>5.85</v>
      </c>
      <c r="D37">
        <v>16.631659568417</v>
      </c>
    </row>
    <row r="38" spans="1:4" x14ac:dyDescent="0.2">
      <c r="A38" t="s">
        <v>10</v>
      </c>
      <c r="B38">
        <f t="shared" si="0"/>
        <v>35</v>
      </c>
      <c r="C38">
        <v>10.45</v>
      </c>
      <c r="D38">
        <v>7.1564236878500003</v>
      </c>
    </row>
    <row r="39" spans="1:4" x14ac:dyDescent="0.2">
      <c r="A39" t="s">
        <v>16</v>
      </c>
      <c r="B39">
        <f t="shared" si="0"/>
        <v>36</v>
      </c>
      <c r="C39">
        <v>25.82</v>
      </c>
      <c r="D39">
        <v>26.120109111556001</v>
      </c>
    </row>
    <row r="40" spans="1:4" x14ac:dyDescent="0.2">
      <c r="A40" t="s">
        <v>19</v>
      </c>
      <c r="B40">
        <f t="shared" si="0"/>
        <v>37</v>
      </c>
      <c r="C40">
        <v>49.75</v>
      </c>
      <c r="D40">
        <v>36.006410540353002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D4B7-0873-F94A-BE81-EB2721615191}">
  <dimension ref="A1:E45"/>
  <sheetViews>
    <sheetView zoomScaleNormal="100" workbookViewId="0">
      <selection activeCell="E1" sqref="E1"/>
    </sheetView>
  </sheetViews>
  <sheetFormatPr baseColWidth="10" defaultColWidth="8.83203125" defaultRowHeight="15" x14ac:dyDescent="0.2"/>
  <cols>
    <col min="3" max="3" width="12.1640625" style="3" customWidth="1"/>
  </cols>
  <sheetData>
    <row r="1" spans="1:5" x14ac:dyDescent="0.2">
      <c r="A1" t="s">
        <v>0</v>
      </c>
      <c r="B1" t="s">
        <v>1</v>
      </c>
      <c r="C1" s="3" t="s">
        <v>22</v>
      </c>
      <c r="D1" t="s">
        <v>25</v>
      </c>
      <c r="E1" t="s">
        <v>23</v>
      </c>
    </row>
    <row r="2" spans="1:5" x14ac:dyDescent="0.2">
      <c r="C2"/>
      <c r="D2">
        <v>100</v>
      </c>
    </row>
    <row r="3" spans="1:5" x14ac:dyDescent="0.2">
      <c r="B3">
        <v>0</v>
      </c>
    </row>
    <row r="4" spans="1:5" x14ac:dyDescent="0.2">
      <c r="A4" t="s">
        <v>15</v>
      </c>
      <c r="B4">
        <v>1</v>
      </c>
      <c r="C4">
        <v>31.41</v>
      </c>
    </row>
    <row r="5" spans="1:5" x14ac:dyDescent="0.2">
      <c r="A5" t="s">
        <v>7</v>
      </c>
      <c r="B5">
        <f>B4+1</f>
        <v>2</v>
      </c>
      <c r="C5">
        <v>45.57</v>
      </c>
    </row>
    <row r="6" spans="1:5" x14ac:dyDescent="0.2">
      <c r="A6" t="s">
        <v>2</v>
      </c>
      <c r="B6">
        <f t="shared" ref="B6:B45" si="0">B5+1</f>
        <v>3</v>
      </c>
      <c r="C6">
        <v>63.63</v>
      </c>
      <c r="E6" s="6"/>
    </row>
    <row r="7" spans="1:5" x14ac:dyDescent="0.2">
      <c r="A7" t="s">
        <v>12</v>
      </c>
      <c r="B7">
        <f t="shared" si="0"/>
        <v>4</v>
      </c>
      <c r="C7">
        <v>78.790000000000006</v>
      </c>
      <c r="E7" s="6"/>
    </row>
    <row r="8" spans="1:5" x14ac:dyDescent="0.2">
      <c r="A8" t="s">
        <v>9</v>
      </c>
      <c r="B8">
        <f t="shared" si="0"/>
        <v>5</v>
      </c>
      <c r="C8">
        <v>82.95</v>
      </c>
      <c r="D8" s="5">
        <f>D$2</f>
        <v>100</v>
      </c>
      <c r="E8" s="6"/>
    </row>
    <row r="9" spans="1:5" x14ac:dyDescent="0.2">
      <c r="A9" t="s">
        <v>3</v>
      </c>
      <c r="B9">
        <f t="shared" si="0"/>
        <v>6</v>
      </c>
      <c r="C9">
        <v>73.040000000000006</v>
      </c>
      <c r="E9" s="6"/>
    </row>
    <row r="10" spans="1:5" x14ac:dyDescent="0.2">
      <c r="A10" t="s">
        <v>15</v>
      </c>
      <c r="B10">
        <f t="shared" si="0"/>
        <v>7</v>
      </c>
      <c r="C10">
        <v>43.75</v>
      </c>
    </row>
    <row r="11" spans="1:5" x14ac:dyDescent="0.2">
      <c r="A11" t="s">
        <v>6</v>
      </c>
      <c r="B11">
        <f t="shared" si="0"/>
        <v>8</v>
      </c>
      <c r="C11">
        <v>20.07</v>
      </c>
    </row>
    <row r="12" spans="1:5" x14ac:dyDescent="0.2">
      <c r="A12" t="s">
        <v>13</v>
      </c>
      <c r="B12">
        <f t="shared" si="0"/>
        <v>9</v>
      </c>
      <c r="C12">
        <v>18.309999999999999</v>
      </c>
    </row>
    <row r="13" spans="1:5" x14ac:dyDescent="0.2">
      <c r="A13" t="s">
        <v>19</v>
      </c>
      <c r="B13">
        <f t="shared" si="0"/>
        <v>10</v>
      </c>
      <c r="C13">
        <v>32.729999999999997</v>
      </c>
    </row>
    <row r="14" spans="1:5" x14ac:dyDescent="0.2">
      <c r="A14" t="s">
        <v>2</v>
      </c>
      <c r="B14">
        <f t="shared" si="0"/>
        <v>11</v>
      </c>
      <c r="C14">
        <v>42</v>
      </c>
    </row>
    <row r="15" spans="1:5" x14ac:dyDescent="0.2">
      <c r="A15" t="s">
        <v>14</v>
      </c>
      <c r="B15">
        <f t="shared" si="0"/>
        <v>12</v>
      </c>
      <c r="C15">
        <v>46.56</v>
      </c>
      <c r="D15" s="5">
        <f>D$2</f>
        <v>100</v>
      </c>
      <c r="E15" s="6"/>
    </row>
    <row r="16" spans="1:5" x14ac:dyDescent="0.2">
      <c r="A16" t="s">
        <v>3</v>
      </c>
      <c r="B16">
        <f t="shared" si="0"/>
        <v>13</v>
      </c>
      <c r="C16">
        <v>58.81</v>
      </c>
      <c r="D16">
        <f>D$2</f>
        <v>100</v>
      </c>
      <c r="E16" s="6"/>
    </row>
    <row r="17" spans="1:5" x14ac:dyDescent="0.2">
      <c r="A17" t="s">
        <v>3</v>
      </c>
      <c r="B17">
        <f t="shared" si="0"/>
        <v>14</v>
      </c>
      <c r="C17">
        <v>60.25</v>
      </c>
      <c r="E17" s="6"/>
    </row>
    <row r="18" spans="1:5" x14ac:dyDescent="0.2">
      <c r="A18" t="s">
        <v>18</v>
      </c>
      <c r="B18">
        <f t="shared" si="0"/>
        <v>15</v>
      </c>
      <c r="C18">
        <v>47.39</v>
      </c>
      <c r="E18" s="6"/>
    </row>
    <row r="19" spans="1:5" x14ac:dyDescent="0.2">
      <c r="A19" t="s">
        <v>5</v>
      </c>
      <c r="B19">
        <f t="shared" si="0"/>
        <v>16</v>
      </c>
      <c r="C19">
        <v>34.19</v>
      </c>
      <c r="D19" s="5">
        <f>D$2</f>
        <v>100</v>
      </c>
      <c r="E19" s="6"/>
    </row>
    <row r="20" spans="1:5" x14ac:dyDescent="0.2">
      <c r="A20" t="s">
        <v>11</v>
      </c>
      <c r="B20">
        <f t="shared" si="0"/>
        <v>17</v>
      </c>
      <c r="C20">
        <v>24.71</v>
      </c>
      <c r="D20">
        <f>D$2</f>
        <v>100</v>
      </c>
      <c r="E20" s="6"/>
    </row>
    <row r="21" spans="1:5" x14ac:dyDescent="0.2">
      <c r="A21" t="s">
        <v>14</v>
      </c>
      <c r="B21">
        <f t="shared" si="0"/>
        <v>18</v>
      </c>
      <c r="C21">
        <v>27.12</v>
      </c>
      <c r="D21" s="5">
        <f>D$2</f>
        <v>100</v>
      </c>
      <c r="E21" s="6"/>
    </row>
    <row r="22" spans="1:5" x14ac:dyDescent="0.2">
      <c r="A22" t="s">
        <v>12</v>
      </c>
      <c r="B22">
        <f t="shared" si="0"/>
        <v>19</v>
      </c>
      <c r="C22">
        <v>40.869999999999997</v>
      </c>
      <c r="D22">
        <f t="shared" ref="D22:D26" si="1">D$2</f>
        <v>100</v>
      </c>
    </row>
    <row r="23" spans="1:5" x14ac:dyDescent="0.2">
      <c r="A23" t="s">
        <v>12</v>
      </c>
      <c r="B23">
        <f t="shared" si="0"/>
        <v>20</v>
      </c>
      <c r="C23">
        <v>45.5</v>
      </c>
      <c r="D23">
        <f t="shared" si="1"/>
        <v>100</v>
      </c>
    </row>
    <row r="24" spans="1:5" x14ac:dyDescent="0.2">
      <c r="A24" t="s">
        <v>7</v>
      </c>
      <c r="B24">
        <f t="shared" si="0"/>
        <v>21</v>
      </c>
      <c r="C24">
        <v>35</v>
      </c>
      <c r="D24">
        <f t="shared" si="1"/>
        <v>100</v>
      </c>
    </row>
    <row r="25" spans="1:5" x14ac:dyDescent="0.2">
      <c r="A25" t="s">
        <v>2</v>
      </c>
      <c r="B25">
        <f t="shared" si="0"/>
        <v>22</v>
      </c>
      <c r="C25">
        <v>21.93</v>
      </c>
      <c r="D25">
        <f>D$2</f>
        <v>100</v>
      </c>
    </row>
    <row r="26" spans="1:5" x14ac:dyDescent="0.2">
      <c r="A26" t="s">
        <v>15</v>
      </c>
      <c r="B26">
        <f t="shared" si="0"/>
        <v>23</v>
      </c>
      <c r="C26">
        <v>10.130000000000001</v>
      </c>
      <c r="D26">
        <f t="shared" si="1"/>
        <v>100</v>
      </c>
    </row>
    <row r="27" spans="1:5" x14ac:dyDescent="0.2">
      <c r="A27" t="s">
        <v>14</v>
      </c>
      <c r="B27">
        <f t="shared" si="0"/>
        <v>24</v>
      </c>
      <c r="C27">
        <v>3.44</v>
      </c>
    </row>
    <row r="28" spans="1:5" x14ac:dyDescent="0.2">
      <c r="A28" t="s">
        <v>13</v>
      </c>
      <c r="B28">
        <f t="shared" si="0"/>
        <v>25</v>
      </c>
      <c r="C28">
        <v>1.46</v>
      </c>
    </row>
    <row r="29" spans="1:5" x14ac:dyDescent="0.2">
      <c r="A29" t="s">
        <v>6</v>
      </c>
      <c r="B29">
        <f t="shared" si="0"/>
        <v>26</v>
      </c>
      <c r="C29">
        <v>1.1100000000000001</v>
      </c>
    </row>
    <row r="30" spans="1:5" x14ac:dyDescent="0.2">
      <c r="A30" t="s">
        <v>10</v>
      </c>
      <c r="B30">
        <f t="shared" si="0"/>
        <v>27</v>
      </c>
      <c r="C30">
        <v>1.29</v>
      </c>
    </row>
    <row r="31" spans="1:5" x14ac:dyDescent="0.2">
      <c r="A31" t="s">
        <v>5</v>
      </c>
      <c r="B31">
        <f t="shared" si="0"/>
        <v>28</v>
      </c>
      <c r="C31">
        <v>1.66</v>
      </c>
    </row>
    <row r="32" spans="1:5" x14ac:dyDescent="0.2">
      <c r="A32" t="s">
        <v>13</v>
      </c>
      <c r="B32">
        <f t="shared" si="0"/>
        <v>29</v>
      </c>
      <c r="C32">
        <v>1.57</v>
      </c>
    </row>
    <row r="33" spans="1:4" x14ac:dyDescent="0.2">
      <c r="A33" t="s">
        <v>7</v>
      </c>
      <c r="B33">
        <f t="shared" si="0"/>
        <v>30</v>
      </c>
      <c r="C33">
        <v>1.55</v>
      </c>
    </row>
    <row r="34" spans="1:4" x14ac:dyDescent="0.2">
      <c r="A34" t="s">
        <v>20</v>
      </c>
      <c r="B34">
        <f t="shared" si="0"/>
        <v>31</v>
      </c>
      <c r="C34">
        <v>1.27</v>
      </c>
      <c r="D34">
        <f t="shared" ref="D34:D35" si="2">D$2</f>
        <v>100</v>
      </c>
    </row>
    <row r="35" spans="1:4" x14ac:dyDescent="0.2">
      <c r="A35" t="s">
        <v>20</v>
      </c>
      <c r="B35">
        <f t="shared" si="0"/>
        <v>32</v>
      </c>
      <c r="C35">
        <v>0.89</v>
      </c>
      <c r="D35">
        <f t="shared" si="2"/>
        <v>100</v>
      </c>
    </row>
    <row r="36" spans="1:4" x14ac:dyDescent="0.2">
      <c r="A36" t="s">
        <v>13</v>
      </c>
      <c r="B36">
        <f t="shared" si="0"/>
        <v>33</v>
      </c>
      <c r="C36">
        <v>0.68</v>
      </c>
    </row>
    <row r="37" spans="1:4" x14ac:dyDescent="0.2">
      <c r="A37" t="s">
        <v>11</v>
      </c>
      <c r="B37">
        <f t="shared" si="0"/>
        <v>34</v>
      </c>
      <c r="C37">
        <v>0.68</v>
      </c>
    </row>
    <row r="38" spans="1:4" x14ac:dyDescent="0.2">
      <c r="A38" t="s">
        <v>17</v>
      </c>
      <c r="B38">
        <f t="shared" si="0"/>
        <v>35</v>
      </c>
      <c r="C38">
        <v>0.68</v>
      </c>
    </row>
    <row r="39" spans="1:4" x14ac:dyDescent="0.2">
      <c r="A39" t="s">
        <v>14</v>
      </c>
      <c r="B39">
        <f t="shared" si="0"/>
        <v>36</v>
      </c>
      <c r="C39">
        <v>0.56999999999999995</v>
      </c>
    </row>
    <row r="40" spans="1:4" x14ac:dyDescent="0.2">
      <c r="A40" t="s">
        <v>13</v>
      </c>
      <c r="B40">
        <f t="shared" si="0"/>
        <v>37</v>
      </c>
      <c r="C40">
        <v>0.44</v>
      </c>
    </row>
    <row r="41" spans="1:4" x14ac:dyDescent="0.2">
      <c r="A41" t="s">
        <v>13</v>
      </c>
      <c r="B41">
        <f t="shared" si="0"/>
        <v>38</v>
      </c>
      <c r="C41">
        <v>0.48</v>
      </c>
    </row>
    <row r="42" spans="1:4" x14ac:dyDescent="0.2">
      <c r="A42" t="s">
        <v>14</v>
      </c>
      <c r="B42">
        <f t="shared" si="0"/>
        <v>39</v>
      </c>
      <c r="C42">
        <v>0.74</v>
      </c>
    </row>
    <row r="43" spans="1:4" x14ac:dyDescent="0.2">
      <c r="A43" t="s">
        <v>14</v>
      </c>
      <c r="B43">
        <f t="shared" si="0"/>
        <v>40</v>
      </c>
      <c r="C43">
        <v>1.23</v>
      </c>
    </row>
    <row r="44" spans="1:4" x14ac:dyDescent="0.2">
      <c r="A44" t="s">
        <v>20</v>
      </c>
      <c r="B44">
        <f t="shared" si="0"/>
        <v>41</v>
      </c>
      <c r="C44">
        <v>2.04</v>
      </c>
    </row>
    <row r="45" spans="1:4" x14ac:dyDescent="0.2">
      <c r="A45" t="s">
        <v>7</v>
      </c>
      <c r="B45">
        <f t="shared" si="0"/>
        <v>42</v>
      </c>
      <c r="C45">
        <v>3.33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86A5-4863-884B-8DD9-9B6A13D65E50}">
  <dimension ref="A1:U85"/>
  <sheetViews>
    <sheetView topLeftCell="B1" zoomScaleNormal="100" workbookViewId="0">
      <selection activeCell="T22" sqref="T22"/>
    </sheetView>
  </sheetViews>
  <sheetFormatPr baseColWidth="10" defaultColWidth="8.83203125" defaultRowHeight="15" x14ac:dyDescent="0.2"/>
  <cols>
    <col min="3" max="3" width="12.1640625" style="3" customWidth="1"/>
    <col min="4" max="4" width="11.1640625" customWidth="1"/>
  </cols>
  <sheetData>
    <row r="1" spans="1:7" x14ac:dyDescent="0.2">
      <c r="A1" t="s">
        <v>0</v>
      </c>
      <c r="B1" t="s">
        <v>1</v>
      </c>
      <c r="C1" s="3" t="s">
        <v>22</v>
      </c>
      <c r="D1" s="2" t="s">
        <v>24</v>
      </c>
      <c r="E1" s="8" t="s">
        <v>23</v>
      </c>
      <c r="F1" s="8"/>
      <c r="G1" s="8"/>
    </row>
    <row r="2" spans="1:7" x14ac:dyDescent="0.2">
      <c r="C2"/>
      <c r="D2">
        <f>AVERAGE(D4:D144)+1*STDEVP(D4:D144)</f>
        <v>80.635335064372839</v>
      </c>
      <c r="E2">
        <f>D2*100/50</f>
        <v>161.27067012874568</v>
      </c>
    </row>
    <row r="3" spans="1:7" x14ac:dyDescent="0.2">
      <c r="B3">
        <v>360</v>
      </c>
    </row>
    <row r="4" spans="1:7" x14ac:dyDescent="0.2">
      <c r="A4" t="s">
        <v>2</v>
      </c>
      <c r="B4">
        <v>363</v>
      </c>
      <c r="C4">
        <v>51.83</v>
      </c>
      <c r="E4" s="6">
        <f>E$2</f>
        <v>161.27067012874568</v>
      </c>
    </row>
    <row r="5" spans="1:7" x14ac:dyDescent="0.2">
      <c r="A5" t="s">
        <v>9</v>
      </c>
      <c r="B5">
        <v>364</v>
      </c>
      <c r="C5">
        <v>67.150000000000006</v>
      </c>
      <c r="E5" s="6">
        <f>E$2</f>
        <v>161.27067012874568</v>
      </c>
    </row>
    <row r="6" spans="1:7" x14ac:dyDescent="0.2">
      <c r="A6" t="s">
        <v>18</v>
      </c>
      <c r="B6">
        <v>365</v>
      </c>
      <c r="C6">
        <v>72.28</v>
      </c>
      <c r="E6" s="6">
        <f>E$2</f>
        <v>161.27067012874568</v>
      </c>
    </row>
    <row r="7" spans="1:7" x14ac:dyDescent="0.2">
      <c r="A7" t="s">
        <v>9</v>
      </c>
      <c r="B7">
        <v>366</v>
      </c>
      <c r="C7">
        <v>75.05</v>
      </c>
      <c r="E7" s="6">
        <f>E$2</f>
        <v>161.27067012874568</v>
      </c>
    </row>
    <row r="8" spans="1:7" x14ac:dyDescent="0.2">
      <c r="A8" t="s">
        <v>9</v>
      </c>
      <c r="B8">
        <v>367</v>
      </c>
      <c r="C8">
        <v>64.73</v>
      </c>
      <c r="D8">
        <v>81.2</v>
      </c>
      <c r="E8" s="6">
        <f>E$2</f>
        <v>161.27067012874568</v>
      </c>
    </row>
    <row r="9" spans="1:7" x14ac:dyDescent="0.2">
      <c r="A9" t="s">
        <v>10</v>
      </c>
      <c r="B9">
        <v>368</v>
      </c>
      <c r="C9">
        <v>42.99</v>
      </c>
      <c r="D9">
        <v>49.000000000000014</v>
      </c>
      <c r="E9" s="6">
        <f t="shared" ref="E9:E16" si="0">E$2</f>
        <v>161.27067012874568</v>
      </c>
    </row>
    <row r="10" spans="1:7" x14ac:dyDescent="0.2">
      <c r="A10" t="s">
        <v>2</v>
      </c>
      <c r="B10">
        <v>369</v>
      </c>
      <c r="C10">
        <v>36.64</v>
      </c>
      <c r="E10" s="6">
        <f t="shared" si="0"/>
        <v>161.27067012874568</v>
      </c>
    </row>
    <row r="11" spans="1:7" x14ac:dyDescent="0.2">
      <c r="A11" t="s">
        <v>11</v>
      </c>
      <c r="B11">
        <v>370</v>
      </c>
      <c r="C11">
        <v>40.89</v>
      </c>
      <c r="D11">
        <v>99.000000000000028</v>
      </c>
      <c r="E11" s="6">
        <f t="shared" si="0"/>
        <v>161.27067012874568</v>
      </c>
    </row>
    <row r="12" spans="1:7" x14ac:dyDescent="0.2">
      <c r="A12" t="s">
        <v>5</v>
      </c>
      <c r="B12">
        <v>371</v>
      </c>
      <c r="C12">
        <v>53.83</v>
      </c>
      <c r="D12">
        <v>56.499999999999993</v>
      </c>
      <c r="E12" s="6">
        <f t="shared" si="0"/>
        <v>161.27067012874568</v>
      </c>
    </row>
    <row r="13" spans="1:7" x14ac:dyDescent="0.2">
      <c r="A13" t="s">
        <v>9</v>
      </c>
      <c r="B13">
        <v>372</v>
      </c>
      <c r="C13">
        <v>60.02</v>
      </c>
      <c r="D13">
        <v>15</v>
      </c>
      <c r="E13" s="6">
        <f t="shared" si="0"/>
        <v>161.27067012874568</v>
      </c>
    </row>
    <row r="14" spans="1:7" x14ac:dyDescent="0.2">
      <c r="A14" t="s">
        <v>6</v>
      </c>
      <c r="B14">
        <v>373</v>
      </c>
      <c r="C14">
        <v>57.32</v>
      </c>
      <c r="D14">
        <v>59.999999999999972</v>
      </c>
      <c r="E14" s="6">
        <f t="shared" si="0"/>
        <v>161.27067012874568</v>
      </c>
      <c r="F14" s="7">
        <f t="shared" ref="F14:F22" si="1">E$2</f>
        <v>161.27067012874568</v>
      </c>
    </row>
    <row r="15" spans="1:7" x14ac:dyDescent="0.2">
      <c r="A15" t="s">
        <v>12</v>
      </c>
      <c r="B15">
        <v>374</v>
      </c>
      <c r="C15">
        <v>63.55</v>
      </c>
      <c r="D15">
        <v>130.00000000000003</v>
      </c>
      <c r="E15" s="6">
        <f t="shared" si="0"/>
        <v>161.27067012874568</v>
      </c>
      <c r="F15" s="7">
        <f t="shared" si="1"/>
        <v>161.27067012874568</v>
      </c>
    </row>
    <row r="16" spans="1:7" x14ac:dyDescent="0.2">
      <c r="A16" t="s">
        <v>12</v>
      </c>
      <c r="B16">
        <v>375</v>
      </c>
      <c r="C16">
        <v>64.47</v>
      </c>
      <c r="D16">
        <v>128.00000000000003</v>
      </c>
      <c r="E16" s="6">
        <f t="shared" si="0"/>
        <v>161.27067012874568</v>
      </c>
      <c r="F16" s="7">
        <f t="shared" si="1"/>
        <v>161.27067012874568</v>
      </c>
    </row>
    <row r="17" spans="1:6" x14ac:dyDescent="0.2">
      <c r="A17" t="s">
        <v>7</v>
      </c>
      <c r="B17">
        <v>376</v>
      </c>
      <c r="C17">
        <v>54.08</v>
      </c>
      <c r="F17" s="7">
        <f t="shared" si="1"/>
        <v>161.27067012874568</v>
      </c>
    </row>
    <row r="18" spans="1:6" x14ac:dyDescent="0.2">
      <c r="A18" t="s">
        <v>11</v>
      </c>
      <c r="B18">
        <v>377</v>
      </c>
      <c r="C18">
        <v>47.76</v>
      </c>
      <c r="F18" s="7">
        <f t="shared" si="1"/>
        <v>161.27067012874568</v>
      </c>
    </row>
    <row r="19" spans="1:6" x14ac:dyDescent="0.2">
      <c r="A19" t="s">
        <v>9</v>
      </c>
      <c r="B19">
        <v>378</v>
      </c>
      <c r="C19">
        <v>49.25</v>
      </c>
      <c r="D19">
        <v>45.29999999999999</v>
      </c>
      <c r="F19" s="7">
        <f t="shared" si="1"/>
        <v>161.27067012874568</v>
      </c>
    </row>
    <row r="20" spans="1:6" x14ac:dyDescent="0.2">
      <c r="A20" t="s">
        <v>15</v>
      </c>
      <c r="B20">
        <v>379</v>
      </c>
      <c r="C20">
        <v>39.020000000000003</v>
      </c>
      <c r="D20">
        <v>36.000000000000007</v>
      </c>
      <c r="F20" s="7">
        <f t="shared" si="1"/>
        <v>161.27067012874568</v>
      </c>
    </row>
    <row r="21" spans="1:6" x14ac:dyDescent="0.2">
      <c r="A21" t="s">
        <v>18</v>
      </c>
      <c r="B21">
        <v>380</v>
      </c>
      <c r="C21">
        <v>22.84</v>
      </c>
      <c r="D21">
        <v>0</v>
      </c>
      <c r="F21" s="7">
        <f t="shared" si="1"/>
        <v>161.27067012874568</v>
      </c>
    </row>
    <row r="22" spans="1:6" x14ac:dyDescent="0.2">
      <c r="A22" t="s">
        <v>20</v>
      </c>
      <c r="B22">
        <v>381</v>
      </c>
      <c r="C22">
        <v>14.03</v>
      </c>
      <c r="D22">
        <v>73.3</v>
      </c>
      <c r="F22" s="7">
        <f t="shared" si="1"/>
        <v>161.27067012874568</v>
      </c>
    </row>
    <row r="23" spans="1:6" x14ac:dyDescent="0.2">
      <c r="A23" t="s">
        <v>4</v>
      </c>
      <c r="B23">
        <v>382</v>
      </c>
      <c r="C23">
        <v>11.97</v>
      </c>
      <c r="D23">
        <v>58.300000000000004</v>
      </c>
    </row>
    <row r="24" spans="1:6" x14ac:dyDescent="0.2">
      <c r="A24" t="s">
        <v>2</v>
      </c>
      <c r="B24">
        <v>383</v>
      </c>
      <c r="C24">
        <v>12.04</v>
      </c>
      <c r="D24">
        <v>50.5</v>
      </c>
    </row>
    <row r="25" spans="1:6" x14ac:dyDescent="0.2">
      <c r="A25" t="s">
        <v>11</v>
      </c>
      <c r="B25">
        <v>384</v>
      </c>
      <c r="C25">
        <v>10.43</v>
      </c>
      <c r="D25">
        <v>73.3</v>
      </c>
    </row>
    <row r="26" spans="1:6" x14ac:dyDescent="0.2">
      <c r="A26" t="s">
        <v>2</v>
      </c>
      <c r="B26">
        <v>385</v>
      </c>
      <c r="C26">
        <v>8.17</v>
      </c>
      <c r="D26">
        <v>27.999999999999996</v>
      </c>
    </row>
    <row r="27" spans="1:6" x14ac:dyDescent="0.2">
      <c r="A27" t="s">
        <v>10</v>
      </c>
      <c r="B27">
        <v>386</v>
      </c>
      <c r="C27">
        <v>5.85</v>
      </c>
      <c r="D27">
        <v>30</v>
      </c>
    </row>
    <row r="28" spans="1:6" x14ac:dyDescent="0.2">
      <c r="A28" t="s">
        <v>10</v>
      </c>
      <c r="B28">
        <v>387</v>
      </c>
      <c r="C28">
        <v>6.77</v>
      </c>
      <c r="D28">
        <v>27.999999999999996</v>
      </c>
    </row>
    <row r="29" spans="1:6" x14ac:dyDescent="0.2">
      <c r="A29" t="s">
        <v>2</v>
      </c>
      <c r="B29">
        <v>388</v>
      </c>
      <c r="C29">
        <v>12.99</v>
      </c>
    </row>
    <row r="30" spans="1:6" x14ac:dyDescent="0.2">
      <c r="A30" t="s">
        <v>5</v>
      </c>
      <c r="B30">
        <v>389</v>
      </c>
      <c r="C30">
        <v>19.71</v>
      </c>
    </row>
    <row r="31" spans="1:6" x14ac:dyDescent="0.2">
      <c r="A31" t="s">
        <v>7</v>
      </c>
      <c r="B31">
        <v>390</v>
      </c>
      <c r="C31">
        <v>18.93</v>
      </c>
    </row>
    <row r="32" spans="1:6" x14ac:dyDescent="0.2">
      <c r="A32" t="s">
        <v>4</v>
      </c>
      <c r="B32">
        <v>391</v>
      </c>
      <c r="C32">
        <v>15.84</v>
      </c>
      <c r="D32">
        <v>11.300000000000004</v>
      </c>
    </row>
    <row r="33" spans="1:21" x14ac:dyDescent="0.2">
      <c r="A33" t="s">
        <v>5</v>
      </c>
      <c r="B33">
        <v>392</v>
      </c>
      <c r="C33">
        <v>13.67</v>
      </c>
    </row>
    <row r="34" spans="1:21" x14ac:dyDescent="0.2">
      <c r="A34" t="s">
        <v>14</v>
      </c>
      <c r="B34">
        <v>393</v>
      </c>
      <c r="C34">
        <v>9.75</v>
      </c>
      <c r="D34">
        <v>32.1</v>
      </c>
    </row>
    <row r="35" spans="1:21" x14ac:dyDescent="0.2">
      <c r="A35" t="s">
        <v>14</v>
      </c>
      <c r="B35">
        <v>394</v>
      </c>
      <c r="C35">
        <v>7.67</v>
      </c>
      <c r="D35">
        <v>32.1</v>
      </c>
    </row>
    <row r="36" spans="1:21" x14ac:dyDescent="0.2">
      <c r="A36" t="s">
        <v>20</v>
      </c>
      <c r="B36">
        <v>395</v>
      </c>
      <c r="C36">
        <v>8.2799999999999994</v>
      </c>
      <c r="D36">
        <v>30</v>
      </c>
    </row>
    <row r="37" spans="1:21" x14ac:dyDescent="0.2">
      <c r="A37" t="s">
        <v>11</v>
      </c>
      <c r="B37">
        <v>396</v>
      </c>
      <c r="C37">
        <v>12.61</v>
      </c>
    </row>
    <row r="38" spans="1:21" x14ac:dyDescent="0.2">
      <c r="A38" t="s">
        <v>5</v>
      </c>
      <c r="B38">
        <v>397</v>
      </c>
      <c r="C38">
        <v>22.26</v>
      </c>
      <c r="G38" s="1">
        <f t="shared" ref="G38:G40" si="2">E$2</f>
        <v>161.27067012874568</v>
      </c>
    </row>
    <row r="39" spans="1:21" x14ac:dyDescent="0.2">
      <c r="A39" t="s">
        <v>5</v>
      </c>
      <c r="B39">
        <v>398</v>
      </c>
      <c r="C39">
        <v>28.26</v>
      </c>
      <c r="D39">
        <v>2.3000000000000105</v>
      </c>
      <c r="G39" s="1">
        <f t="shared" si="2"/>
        <v>161.27067012874568</v>
      </c>
    </row>
    <row r="40" spans="1:21" x14ac:dyDescent="0.2">
      <c r="A40" t="s">
        <v>7</v>
      </c>
      <c r="B40">
        <v>399</v>
      </c>
      <c r="C40">
        <v>25.09</v>
      </c>
      <c r="D40">
        <v>87.000000000000028</v>
      </c>
      <c r="G40" s="1">
        <f t="shared" si="2"/>
        <v>161.27067012874568</v>
      </c>
    </row>
    <row r="41" spans="1:21" x14ac:dyDescent="0.2">
      <c r="A41" t="s">
        <v>16</v>
      </c>
      <c r="B41">
        <v>400</v>
      </c>
      <c r="C41">
        <v>22.12</v>
      </c>
      <c r="D41">
        <v>47.400000000000006</v>
      </c>
      <c r="G41" s="1">
        <f t="shared" ref="G41:G46" si="3">E$2</f>
        <v>161.27067012874568</v>
      </c>
    </row>
    <row r="42" spans="1:21" ht="16" x14ac:dyDescent="0.2">
      <c r="A42" t="s">
        <v>7</v>
      </c>
      <c r="B42">
        <v>401</v>
      </c>
      <c r="C42">
        <v>25.02</v>
      </c>
      <c r="D42">
        <v>48.9</v>
      </c>
      <c r="G42" s="1">
        <f t="shared" si="3"/>
        <v>161.27067012874568</v>
      </c>
      <c r="U42" s="4"/>
    </row>
    <row r="43" spans="1:21" x14ac:dyDescent="0.2">
      <c r="A43" t="s">
        <v>19</v>
      </c>
      <c r="B43">
        <v>402</v>
      </c>
      <c r="C43">
        <v>23.95</v>
      </c>
      <c r="D43">
        <v>57.999999999999993</v>
      </c>
      <c r="G43" s="1">
        <f t="shared" si="3"/>
        <v>161.27067012874568</v>
      </c>
    </row>
    <row r="44" spans="1:21" x14ac:dyDescent="0.2">
      <c r="A44" t="s">
        <v>20</v>
      </c>
      <c r="B44">
        <v>403</v>
      </c>
      <c r="C44">
        <v>13.35</v>
      </c>
      <c r="D44">
        <v>60</v>
      </c>
      <c r="G44" s="1">
        <f t="shared" si="3"/>
        <v>161.27067012874568</v>
      </c>
    </row>
    <row r="45" spans="1:21" x14ac:dyDescent="0.2">
      <c r="A45" t="s">
        <v>11</v>
      </c>
      <c r="B45">
        <v>404</v>
      </c>
      <c r="C45">
        <v>7.28</v>
      </c>
      <c r="D45">
        <v>71.000000000000014</v>
      </c>
      <c r="G45" s="1">
        <f t="shared" si="3"/>
        <v>161.27067012874568</v>
      </c>
    </row>
    <row r="46" spans="1:21" x14ac:dyDescent="0.2">
      <c r="A46" t="s">
        <v>6</v>
      </c>
      <c r="B46">
        <v>405</v>
      </c>
      <c r="C46">
        <v>5.73</v>
      </c>
      <c r="D46">
        <v>107.00000000000001</v>
      </c>
      <c r="G46" s="1">
        <f t="shared" si="3"/>
        <v>161.27067012874568</v>
      </c>
    </row>
    <row r="47" spans="1:21" x14ac:dyDescent="0.2">
      <c r="A47" t="s">
        <v>14</v>
      </c>
      <c r="B47">
        <v>406</v>
      </c>
      <c r="C47">
        <v>7</v>
      </c>
      <c r="D47">
        <v>9.9999999999999805</v>
      </c>
    </row>
    <row r="48" spans="1:21" ht="16" x14ac:dyDescent="0.2">
      <c r="A48" t="s">
        <v>18</v>
      </c>
      <c r="B48">
        <v>407</v>
      </c>
      <c r="C48">
        <v>11.25</v>
      </c>
      <c r="D48">
        <v>28.200000000000003</v>
      </c>
      <c r="U48" s="4"/>
    </row>
    <row r="49" spans="1:4" x14ac:dyDescent="0.2">
      <c r="A49" t="s">
        <v>7</v>
      </c>
      <c r="B49">
        <v>408</v>
      </c>
      <c r="C49">
        <v>18.260000000000002</v>
      </c>
      <c r="D49">
        <v>30.100000000000009</v>
      </c>
    </row>
    <row r="50" spans="1:4" x14ac:dyDescent="0.2">
      <c r="A50" t="s">
        <v>2</v>
      </c>
      <c r="B50">
        <v>409</v>
      </c>
      <c r="C50">
        <v>25.12</v>
      </c>
      <c r="D50">
        <v>1.799999999999996</v>
      </c>
    </row>
    <row r="51" spans="1:4" x14ac:dyDescent="0.2">
      <c r="A51" t="s">
        <v>2</v>
      </c>
      <c r="B51">
        <v>410</v>
      </c>
      <c r="C51">
        <v>27.47</v>
      </c>
      <c r="D51">
        <v>1.799999999999996</v>
      </c>
    </row>
    <row r="52" spans="1:4" x14ac:dyDescent="0.2">
      <c r="A52" t="s">
        <v>18</v>
      </c>
      <c r="B52">
        <v>411</v>
      </c>
      <c r="C52">
        <v>26.25</v>
      </c>
      <c r="D52">
        <v>3.8000000000000047</v>
      </c>
    </row>
    <row r="53" spans="1:4" x14ac:dyDescent="0.2">
      <c r="A53" t="s">
        <v>5</v>
      </c>
      <c r="B53">
        <v>412</v>
      </c>
      <c r="C53">
        <v>24.13</v>
      </c>
      <c r="D53">
        <v>38.999999999999979</v>
      </c>
    </row>
    <row r="54" spans="1:4" x14ac:dyDescent="0.2">
      <c r="B54">
        <v>415</v>
      </c>
      <c r="C54"/>
    </row>
    <row r="55" spans="1:4" x14ac:dyDescent="0.2">
      <c r="C55"/>
    </row>
    <row r="56" spans="1:4" x14ac:dyDescent="0.2">
      <c r="C56"/>
    </row>
    <row r="57" spans="1:4" x14ac:dyDescent="0.2">
      <c r="C57"/>
    </row>
    <row r="58" spans="1:4" x14ac:dyDescent="0.2">
      <c r="C58"/>
    </row>
    <row r="59" spans="1:4" x14ac:dyDescent="0.2">
      <c r="C59"/>
    </row>
    <row r="60" spans="1:4" x14ac:dyDescent="0.2">
      <c r="C60"/>
    </row>
    <row r="61" spans="1:4" x14ac:dyDescent="0.2">
      <c r="C61"/>
    </row>
    <row r="62" spans="1:4" x14ac:dyDescent="0.2">
      <c r="C62"/>
    </row>
    <row r="63" spans="1:4" x14ac:dyDescent="0.2">
      <c r="C63"/>
    </row>
    <row r="64" spans="1:4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</sheetData>
  <mergeCells count="1"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4a</vt:lpstr>
      <vt:lpstr>Figure 4b</vt:lpstr>
      <vt:lpstr>Figure 4c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Macainsh, Matt</dc:creator>
  <cp:lastModifiedBy>Zhou, Huan-Xiang</cp:lastModifiedBy>
  <dcterms:created xsi:type="dcterms:W3CDTF">2025-04-04T19:52:56Z</dcterms:created>
  <dcterms:modified xsi:type="dcterms:W3CDTF">2025-09-11T02:12:06Z</dcterms:modified>
</cp:coreProperties>
</file>