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repomort\elife\version of record\"/>
    </mc:Choice>
  </mc:AlternateContent>
  <xr:revisionPtr revIDLastSave="0" documentId="13_ncr:1_{96201D31-05C5-40A3-9A35-4D736F591175}" xr6:coauthVersionLast="47" xr6:coauthVersionMax="47" xr10:uidLastSave="{00000000-0000-0000-0000-000000000000}"/>
  <bookViews>
    <workbookView xWindow="3900" yWindow="7770" windowWidth="30645" windowHeight="11820" firstSheet="1" activeTab="6" xr2:uid="{906DABD9-B239-44CF-9F95-4AB648298573}"/>
  </bookViews>
  <sheets>
    <sheet name="Sheet1" sheetId="6" state="hidden" r:id="rId1"/>
    <sheet name="A PGIs" sheetId="7" r:id="rId2"/>
    <sheet name="B Phenotypes" sheetId="8" r:id="rId3"/>
    <sheet name="C Correlations" sheetId="1" r:id="rId4"/>
    <sheet name="D Schoenfeld" sheetId="2" r:id="rId5"/>
    <sheet name="E Population-sibship" sheetId="4" r:id="rId6"/>
    <sheet name="F Sex-education-age-external" sheetId="5" r:id="rId7"/>
    <sheet name="G PGI-phenotype" sheetId="3" r:id="rId8"/>
    <sheet name="H PGI-phenotype IC"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7" l="1"/>
  <c r="G42" i="7"/>
  <c r="G41" i="7"/>
  <c r="G40" i="7"/>
  <c r="G39" i="7"/>
  <c r="G38" i="7"/>
  <c r="G37" i="7"/>
  <c r="G36" i="7"/>
  <c r="G35" i="7"/>
  <c r="G34" i="7"/>
  <c r="G33" i="7"/>
  <c r="G31" i="7"/>
  <c r="G30" i="7"/>
  <c r="G29" i="7"/>
  <c r="G28" i="7"/>
  <c r="G27" i="7"/>
  <c r="G26" i="7"/>
  <c r="G25" i="7"/>
  <c r="G24" i="7"/>
  <c r="G23" i="7"/>
  <c r="G22" i="7"/>
  <c r="G21" i="7"/>
  <c r="G20" i="7"/>
  <c r="G19" i="7"/>
  <c r="G18" i="7"/>
  <c r="G16" i="7"/>
  <c r="G15" i="7"/>
  <c r="G14" i="7"/>
  <c r="G12" i="7"/>
  <c r="G11" i="7"/>
  <c r="G10" i="7"/>
  <c r="G9" i="7"/>
  <c r="G8" i="7"/>
  <c r="G6" i="7"/>
  <c r="G5" i="7"/>
</calcChain>
</file>

<file path=xl/sharedStrings.xml><?xml version="1.0" encoding="utf-8"?>
<sst xmlns="http://schemas.openxmlformats.org/spreadsheetml/2006/main" count="1044" uniqueCount="449">
  <si>
    <t>BMI (kg/m^2)</t>
  </si>
  <si>
    <t>Alcohol intake (g/week)</t>
  </si>
  <si>
    <t>Depression indicators</t>
  </si>
  <si>
    <t>Education years</t>
  </si>
  <si>
    <t>Smoking</t>
  </si>
  <si>
    <t>Self-rated health</t>
  </si>
  <si>
    <t>PGI-BMI</t>
  </si>
  <si>
    <t>PGI-drinks per week</t>
  </si>
  <si>
    <t>PGI-depressive symptoms</t>
  </si>
  <si>
    <t>PGI-educational attainment</t>
  </si>
  <si>
    <t>PGI-ever smoking</t>
  </si>
  <si>
    <t>PGI-Self rated health</t>
  </si>
  <si>
    <t>Physical Activity</t>
  </si>
  <si>
    <t>ADHD</t>
  </si>
  <si>
    <t>Adventurousness</t>
  </si>
  <si>
    <t>Age First Birth</t>
  </si>
  <si>
    <t>Asthma/Eczema/Rhinitis</t>
  </si>
  <si>
    <t>Asthma</t>
  </si>
  <si>
    <t>Alcohol Misuse</t>
  </si>
  <si>
    <t>Body Mass Index</t>
  </si>
  <si>
    <t>Cannabis Use</t>
  </si>
  <si>
    <t>Cigarettes per Day</t>
  </si>
  <si>
    <t>Cognitive Performance</t>
  </si>
  <si>
    <t>Depressive Symptoms</t>
  </si>
  <si>
    <t>Drinks per Week</t>
  </si>
  <si>
    <t>Educational Attainment</t>
  </si>
  <si>
    <t>Ever Smoker</t>
  </si>
  <si>
    <t>Exraversion</t>
  </si>
  <si>
    <t>Life Satisfaction - Family</t>
  </si>
  <si>
    <t>Life Satisfaction - Friend</t>
  </si>
  <si>
    <t>Hayfever (Allergic Rhinitis)</t>
  </si>
  <si>
    <t>Height</t>
  </si>
  <si>
    <t>Highest Math</t>
  </si>
  <si>
    <t>Left out of Social Activity</t>
  </si>
  <si>
    <t>Age First Menses</t>
  </si>
  <si>
    <t>Migraine</t>
  </si>
  <si>
    <t>Morning Person</t>
  </si>
  <si>
    <t>Narcissism</t>
  </si>
  <si>
    <t>Nearsightedness</t>
  </si>
  <si>
    <t>Number Ever Born (women)</t>
  </si>
  <si>
    <t>Neuroticism</t>
  </si>
  <si>
    <t>Openness</t>
  </si>
  <si>
    <t>Childhood Reading</t>
  </si>
  <si>
    <t>Religious Attendance</t>
  </si>
  <si>
    <t>Risk Tolerance</t>
  </si>
  <si>
    <t xml:space="preserve">Self-Rated Health </t>
  </si>
  <si>
    <t>Self-Rated Math Ability</t>
  </si>
  <si>
    <t>PGIs (N: 40,097)</t>
  </si>
  <si>
    <t>ρ</t>
  </si>
  <si>
    <t>p</t>
  </si>
  <si>
    <t>Phenotypes (N: 37,548)</t>
  </si>
  <si>
    <t>Model 1a-1l</t>
  </si>
  <si>
    <t>Model 2a-2f</t>
  </si>
  <si>
    <t>Model 3a&amp; 3B</t>
  </si>
  <si>
    <t>Model 4</t>
  </si>
  <si>
    <t>HR</t>
  </si>
  <si>
    <t>95% uci</t>
  </si>
  <si>
    <t>95% lci</t>
  </si>
  <si>
    <t>Smoking (ref. Never)</t>
  </si>
  <si>
    <t>Yes</t>
  </si>
  <si>
    <t>BMI (ref. 18.5-24.9)</t>
  </si>
  <si>
    <t>&lt;18.5</t>
  </si>
  <si>
    <t>Depression (ref. 0 indicators)</t>
  </si>
  <si>
    <t>3 indicators</t>
  </si>
  <si>
    <t>Alcohol intake (ref. 1-24 g/week)</t>
  </si>
  <si>
    <t>0 g/week</t>
  </si>
  <si>
    <t>Level of education (ref. Basic)</t>
  </si>
  <si>
    <t>Secondary</t>
  </si>
  <si>
    <t>Lower tertiary</t>
  </si>
  <si>
    <t>Higher tertiary</t>
  </si>
  <si>
    <t>5 (poorest)</t>
  </si>
  <si>
    <t>Models 1: baseline covariates + phenotype/PGI in question.</t>
  </si>
  <si>
    <t>Model 4: Full model</t>
  </si>
  <si>
    <t>Population</t>
  </si>
  <si>
    <t>Within-sibship</t>
  </si>
  <si>
    <t xml:space="preserve">95% CI </t>
  </si>
  <si>
    <t>p unadjusted</t>
  </si>
  <si>
    <t>p Benjamini–Hochberg</t>
  </si>
  <si>
    <t>(1.04; 1.09)</t>
  </si>
  <si>
    <t>(0.96; 1.19)</t>
  </si>
  <si>
    <t>(0.92; 1.13)</t>
  </si>
  <si>
    <t>(1.03; 1.08)</t>
  </si>
  <si>
    <t>(0.90; 1.10)</t>
  </si>
  <si>
    <t>(1.02; 1.07)</t>
  </si>
  <si>
    <t>(0.90; 1.11)</t>
  </si>
  <si>
    <t>(1.01; 1.06)</t>
  </si>
  <si>
    <t>(1.00; 1.06)</t>
  </si>
  <si>
    <t>(0.94; 1.15)</t>
  </si>
  <si>
    <t>(0.89; 1.10)</t>
  </si>
  <si>
    <t>(1.00; 1.05)</t>
  </si>
  <si>
    <t>(0.99; 1.04)</t>
  </si>
  <si>
    <t>(0.98; 1.03)</t>
  </si>
  <si>
    <t>(0.97; 1.03)</t>
  </si>
  <si>
    <t>(0.94; 1.16)</t>
  </si>
  <si>
    <t>(0.97; 1.02)</t>
  </si>
  <si>
    <t>(0.88; 1.07)</t>
  </si>
  <si>
    <t>(0.85; 1.05)</t>
  </si>
  <si>
    <t>(0.96; 1.01)</t>
  </si>
  <si>
    <t>(0.87; 1.06)</t>
  </si>
  <si>
    <t>(0.94; 0.99)</t>
  </si>
  <si>
    <t>(0.93; 0.98)</t>
  </si>
  <si>
    <t>(0.92; 0.97)</t>
  </si>
  <si>
    <t>(0.89; 0.94)</t>
  </si>
  <si>
    <t>(0.81; 1.01)</t>
  </si>
  <si>
    <t>(0.88; 0.93)</t>
  </si>
  <si>
    <t>(0.79; 0.98)</t>
  </si>
  <si>
    <t>N (individuals)</t>
  </si>
  <si>
    <t>N (deaths)</t>
  </si>
  <si>
    <t>Follow-up person-years</t>
  </si>
  <si>
    <t>N (sibships)</t>
  </si>
  <si>
    <t>Men</t>
  </si>
  <si>
    <t>Women</t>
  </si>
  <si>
    <t>Basic education</t>
  </si>
  <si>
    <t>Secondary education</t>
  </si>
  <si>
    <t>Tertiary education</t>
  </si>
  <si>
    <t>External causes of death</t>
  </si>
  <si>
    <t>(1.09; 1.17)</t>
  </si>
  <si>
    <t>(1.05; 1.14)</t>
  </si>
  <si>
    <t>(1.01; 1.12)</t>
  </si>
  <si>
    <t>(1.07; 1.20)</t>
  </si>
  <si>
    <t>(1.09; 1.18)</t>
  </si>
  <si>
    <t>(0.99; 1.07)</t>
  </si>
  <si>
    <t>(1.01; 1.19)</t>
  </si>
  <si>
    <t>(1.09; 1.15)</t>
  </si>
  <si>
    <t>(1.05; 1.12)</t>
  </si>
  <si>
    <t>(1.05; 1.18)</t>
  </si>
  <si>
    <t>(0.98; 1.07)</t>
  </si>
  <si>
    <t>(0.93; 1.09)</t>
  </si>
  <si>
    <t>(1.08; 1.14)</t>
  </si>
  <si>
    <t>(1.04; 1.12)</t>
  </si>
  <si>
    <t>(1.01; 1.09)</t>
  </si>
  <si>
    <t>(1.04; 1.11)</t>
  </si>
  <si>
    <t>(0.97; 1.10)</t>
  </si>
  <si>
    <t>(1.03; 1.12)</t>
  </si>
  <si>
    <t>(0.96; 1.04)</t>
  </si>
  <si>
    <t>(1.03; 1.09)</t>
  </si>
  <si>
    <t>(1.03; 1.11)</t>
  </si>
  <si>
    <t>(1.02; 1.10)</t>
  </si>
  <si>
    <t>(1.03; 1.10)</t>
  </si>
  <si>
    <t>(1.03; 1.16)</t>
  </si>
  <si>
    <t>(0.97; 1.05)</t>
  </si>
  <si>
    <t>(1.07; 1.26)</t>
  </si>
  <si>
    <t>(1.00; 1.07)</t>
  </si>
  <si>
    <t>(1.02; 1.15)</t>
  </si>
  <si>
    <t>(1.06; 1.19)</t>
  </si>
  <si>
    <t>(0.95; 1.03)</t>
  </si>
  <si>
    <t>(1.03; 1.21)</t>
  </si>
  <si>
    <t>(1.02; 1.08)</t>
  </si>
  <si>
    <t>(0.98; 1.06)</t>
  </si>
  <si>
    <t>(1.01; 1.08)</t>
  </si>
  <si>
    <t>(1.01; 1.13)</t>
  </si>
  <si>
    <t>(0.96; 1.09)</t>
  </si>
  <si>
    <t>(1.00; 1.08)</t>
  </si>
  <si>
    <t>(1.02; 1.20)</t>
  </si>
  <si>
    <t>(1.01; 1.07)</t>
  </si>
  <si>
    <t>(0.99; 1.06)</t>
  </si>
  <si>
    <t>(1.03; 1.14)</t>
  </si>
  <si>
    <t>(0.95; 1.08)</t>
  </si>
  <si>
    <t>(1.08; 1.21)</t>
  </si>
  <si>
    <t>(1.05; 1.23)</t>
  </si>
  <si>
    <t>(0.99; 1.08)</t>
  </si>
  <si>
    <t>(0.99; 1.10)</t>
  </si>
  <si>
    <t>(0.97; 1.09)</t>
  </si>
  <si>
    <t>(1.00; 1.13)</t>
  </si>
  <si>
    <t>(0.99; 1.05)</t>
  </si>
  <si>
    <t>(0.95; 1.06)</t>
  </si>
  <si>
    <t>(0.96; 1.05)</t>
  </si>
  <si>
    <t>(0.92; 1.09)</t>
  </si>
  <si>
    <t>(0.98; 1.09)</t>
  </si>
  <si>
    <t>(1.01; 1.10)</t>
  </si>
  <si>
    <t>(0.98; 1.15)</t>
  </si>
  <si>
    <t>(1.00; 1.11)</t>
  </si>
  <si>
    <t>(0.94; 1.06)</t>
  </si>
  <si>
    <t>(0.96; 1.13)</t>
  </si>
  <si>
    <t>(0.98; 1.05)</t>
  </si>
  <si>
    <t>(0.93; 1.04)</t>
  </si>
  <si>
    <t>(0.98; 1.10)</t>
  </si>
  <si>
    <t>(0.97; 1.04)</t>
  </si>
  <si>
    <t>(0.91; 1.02)</t>
  </si>
  <si>
    <t>(0.86; 1.02)</t>
  </si>
  <si>
    <t>(0.95; 1.05)</t>
  </si>
  <si>
    <t>(0.96; 1.08)</t>
  </si>
  <si>
    <t>(0.95; 1.07)</t>
  </si>
  <si>
    <t>(0.86; 1.01)</t>
  </si>
  <si>
    <t>(0.90; 1.01)</t>
  </si>
  <si>
    <t>(0.91; 1.07)</t>
  </si>
  <si>
    <t>(0.90; 1.02)</t>
  </si>
  <si>
    <t>(0.92; 1.03)</t>
  </si>
  <si>
    <t>(0.94; 1.11)</t>
  </si>
  <si>
    <t>(0.96; 1.03)</t>
  </si>
  <si>
    <t>(0.94; 1.04)</t>
  </si>
  <si>
    <t>(0.91; 1.03)</t>
  </si>
  <si>
    <t>(0.94; 1.05)</t>
  </si>
  <si>
    <t>(0.96; 1.02)</t>
  </si>
  <si>
    <t>(0.92; 1.00)</t>
  </si>
  <si>
    <t>(1.00; 1.09)</t>
  </si>
  <si>
    <t>(0.96; 1.12)</t>
  </si>
  <si>
    <t>(0.96; 1.07)</t>
  </si>
  <si>
    <t>(0.87; 0.98)</t>
  </si>
  <si>
    <t>(0.93; 1.05)</t>
  </si>
  <si>
    <t>(0.94; 1.02)</t>
  </si>
  <si>
    <t>(0.96; 1.06)</t>
  </si>
  <si>
    <t>(0.95; 1.02)</t>
  </si>
  <si>
    <t>(0.94; 1.10)</t>
  </si>
  <si>
    <t>(0.99; 1.12)</t>
  </si>
  <si>
    <t>(0.83; 0.98)</t>
  </si>
  <si>
    <t>(0.95; 1.01)</t>
  </si>
  <si>
    <t>(0.92; 1.02)</t>
  </si>
  <si>
    <t>(0.88; 0.99)</t>
  </si>
  <si>
    <t>(0.94; 1.01)</t>
  </si>
  <si>
    <t>(0.91; 0.99)</t>
  </si>
  <si>
    <t>(0.97; 1.15)</t>
  </si>
  <si>
    <t>(0.95; 1.00)</t>
  </si>
  <si>
    <t>(0.90; 1.06)</t>
  </si>
  <si>
    <t>(0.92; 0.99)</t>
  </si>
  <si>
    <t>(0.94; 1.00)</t>
  </si>
  <si>
    <t>(0.93; 1.03)</t>
  </si>
  <si>
    <t>(0.88; 0.98)</t>
  </si>
  <si>
    <t>(0.92; 1.08)</t>
  </si>
  <si>
    <t>(0.93; 0.99)</t>
  </si>
  <si>
    <t>(0.86; 0.98)</t>
  </si>
  <si>
    <t>(0.91; 0.98)</t>
  </si>
  <si>
    <t>(0.82; 0.97)</t>
  </si>
  <si>
    <t>(0.90; 0.97)</t>
  </si>
  <si>
    <t>(0.92; 1.04)</t>
  </si>
  <si>
    <t>(0.86; 0.97)</t>
  </si>
  <si>
    <t>(0.90; 0.96)</t>
  </si>
  <si>
    <t>(0.93; 1.01)</t>
  </si>
  <si>
    <t>(0.89; 1.00)</t>
  </si>
  <si>
    <t>(0.86; 0.92)</t>
  </si>
  <si>
    <t>(0.87; 0.99)</t>
  </si>
  <si>
    <t>(0.83; 0.93)</t>
  </si>
  <si>
    <t>(0.81; 0.95)</t>
  </si>
  <si>
    <t>(0.89; 0.96)</t>
  </si>
  <si>
    <t>(0.89; 0.95)</t>
  </si>
  <si>
    <t>(0.87; 0.97)</t>
  </si>
  <si>
    <t>(0.84; 0.95)</t>
  </si>
  <si>
    <t>(0.83; 0.97)</t>
  </si>
  <si>
    <t>Self-rated health (ref. 1 best)</t>
  </si>
  <si>
    <t>BMI</t>
  </si>
  <si>
    <t xml:space="preserve">Alcohol intake </t>
  </si>
  <si>
    <t>Age of death 80+</t>
  </si>
  <si>
    <t>PGI</t>
  </si>
  <si>
    <t>Anthropometric</t>
  </si>
  <si>
    <t>UKB1, UKB2, UKB3</t>
  </si>
  <si>
    <t>N/A</t>
  </si>
  <si>
    <t>UKB2, UKB3, Wood et al.</t>
  </si>
  <si>
    <t>Cognition and Education</t>
  </si>
  <si>
    <t xml:space="preserve">23andMe </t>
  </si>
  <si>
    <t xml:space="preserve">Cognitive Performance </t>
  </si>
  <si>
    <t>23andMe, Okbay et al. excl 23andMe &amp; FinnGen</t>
  </si>
  <si>
    <t xml:space="preserve">Highest Math </t>
  </si>
  <si>
    <t>Fertility and Sexual Development</t>
  </si>
  <si>
    <t xml:space="preserve">23andMe, UKB1, UKB2, UKB3 </t>
  </si>
  <si>
    <t>23andMe, Day et al. excl 23andMe</t>
  </si>
  <si>
    <t>Number Ever Born (Women)</t>
  </si>
  <si>
    <t>Health and Health Behaviors</t>
  </si>
  <si>
    <t>23andMe, UKB1, UKB2, UKB3</t>
  </si>
  <si>
    <t>23andMe, UKB1, UKB2, UKB3, Ferreira et al. excl 23andMe</t>
  </si>
  <si>
    <t>23andMe, Demontis et al. excl 23andMe</t>
  </si>
  <si>
    <t>Cigarettes per day</t>
  </si>
  <si>
    <t>23andMe, UKB1, UKB2, UKB3, Furberg et al.</t>
  </si>
  <si>
    <t>23andMe, UKB1, UKB2, UKB3, Wray et al excl UKB and 23andMe</t>
  </si>
  <si>
    <t>Drinks per week</t>
  </si>
  <si>
    <t>Hayfever</t>
  </si>
  <si>
    <t>23andMe, Doherty et al.</t>
  </si>
  <si>
    <t>Self-Rated Health</t>
  </si>
  <si>
    <t>Personality and Well-Being</t>
  </si>
  <si>
    <t>23andMe</t>
  </si>
  <si>
    <t>Extraversion</t>
  </si>
  <si>
    <t>Life Satisfaction: Family</t>
  </si>
  <si>
    <t>Life Satisfaction: Friends</t>
  </si>
  <si>
    <t>23andMe, UKB2, UKB3</t>
  </si>
  <si>
    <t>References</t>
  </si>
  <si>
    <t>Phenotype</t>
  </si>
  <si>
    <t>Dataset(s)</t>
  </si>
  <si>
    <t>Alchol intake</t>
  </si>
  <si>
    <t>Depression</t>
  </si>
  <si>
    <t>Education</t>
  </si>
  <si>
    <t xml:space="preserve">Smoking </t>
  </si>
  <si>
    <t>Summary stastics</t>
  </si>
  <si>
    <t>Mean</t>
  </si>
  <si>
    <t>N</t>
  </si>
  <si>
    <t>Standard deviation</t>
  </si>
  <si>
    <t>%</t>
  </si>
  <si>
    <t>Alcohol intake</t>
  </si>
  <si>
    <t>Categorical</t>
  </si>
  <si>
    <t xml:space="preserve">Depression </t>
  </si>
  <si>
    <t>Basic</t>
  </si>
  <si>
    <t xml:space="preserve">Level of education </t>
  </si>
  <si>
    <t>5 (best)</t>
  </si>
  <si>
    <t xml:space="preserve"> 1 (worst)</t>
  </si>
  <si>
    <t xml:space="preserve">Self-rated health </t>
  </si>
  <si>
    <t>Continuous (unstandardized)</t>
  </si>
  <si>
    <t>No</t>
  </si>
  <si>
    <t>Current</t>
  </si>
  <si>
    <r>
      <t xml:space="preserve">Quitted </t>
    </r>
    <r>
      <rPr>
        <sz val="10"/>
        <rFont val="Aptos Narrow"/>
        <family val="2"/>
      </rPr>
      <t>≥</t>
    </r>
    <r>
      <rPr>
        <sz val="10"/>
        <rFont val="Arial"/>
        <family val="2"/>
      </rPr>
      <t>6 months ago</t>
    </r>
  </si>
  <si>
    <t>18.5–24.9</t>
  </si>
  <si>
    <t>25–29.9</t>
  </si>
  <si>
    <t>30–34.9</t>
  </si>
  <si>
    <t>1–23</t>
  </si>
  <si>
    <t xml:space="preserve">24–71 </t>
  </si>
  <si>
    <t xml:space="preserve">72–191 </t>
  </si>
  <si>
    <t>24–71 g/week</t>
  </si>
  <si>
    <t>72–191 g/week</t>
  </si>
  <si>
    <t>Quitted ≥6 months ago</t>
  </si>
  <si>
    <t>≥35</t>
  </si>
  <si>
    <t xml:space="preserve">Models adjusted for data collection year, sex (if not stratified) and ten first principal components of the genome. </t>
  </si>
  <si>
    <t>Natural causes of death</t>
  </si>
  <si>
    <t>Panel A: PGIs (N: 40,097)</t>
  </si>
  <si>
    <t>Panel B: Selected PGIs and phenotypes (N: 37,548)</t>
  </si>
  <si>
    <t>(1.04; 1.28)</t>
  </si>
  <si>
    <t>(1.07; 1.13)</t>
  </si>
  <si>
    <t>(1.10; 1.36)</t>
  </si>
  <si>
    <t>(1.04; 1.10)</t>
  </si>
  <si>
    <t>(0.95; 1.16)</t>
  </si>
  <si>
    <t>(0.88; 1.08)</t>
  </si>
  <si>
    <t>(0.87; 1.07)</t>
  </si>
  <si>
    <t>(0.91; 1.13)</t>
  </si>
  <si>
    <t>(0.83; 1.01)</t>
  </si>
  <si>
    <t>(0.99; 1.21)</t>
  </si>
  <si>
    <t>(1.03; 1.26)</t>
  </si>
  <si>
    <t>(0.81; 1.00)</t>
  </si>
  <si>
    <t>(0.85; 1.04)</t>
  </si>
  <si>
    <t>(0.89; 1.11)</t>
  </si>
  <si>
    <t>(0.92; 0.96)</t>
  </si>
  <si>
    <t>(0.78; 0.98)</t>
  </si>
  <si>
    <t>(1.05; 1.19)</t>
  </si>
  <si>
    <t>(1.02; 1.19)</t>
  </si>
  <si>
    <t>(1.07; 1.15)</t>
  </si>
  <si>
    <t>(1.05; 1.13)</t>
  </si>
  <si>
    <t>(1.03; 1.15)</t>
  </si>
  <si>
    <t>(1.01; 1.15)</t>
  </si>
  <si>
    <t>(0.93; 1.10)</t>
  </si>
  <si>
    <t>(1.00; 1.12)</t>
  </si>
  <si>
    <t>(1.06; 1.18)</t>
  </si>
  <si>
    <t>(1.06; 1.25)</t>
  </si>
  <si>
    <t>(1.02; 1.16)</t>
  </si>
  <si>
    <t>(1.02; 1.09)</t>
  </si>
  <si>
    <t>(0.99; 1.16)</t>
  </si>
  <si>
    <t>(0.98; 1.04)</t>
  </si>
  <si>
    <t>(0.89; 1.01)</t>
  </si>
  <si>
    <t>(0.92; 0.98)</t>
  </si>
  <si>
    <t>(0.87; 1.03)</t>
  </si>
  <si>
    <t>(0.92; 1.05)</t>
  </si>
  <si>
    <t>(0.87; 0.94)</t>
  </si>
  <si>
    <t>(0.88; 1.00)</t>
  </si>
  <si>
    <t>(0.84; 0.91)</t>
  </si>
  <si>
    <t>(0.82; 0.93)</t>
  </si>
  <si>
    <t>Age at First Birth</t>
  </si>
  <si>
    <t>Age at Menarche (First Menses, Women)</t>
  </si>
  <si>
    <t xml:space="preserve">Age at Menarche </t>
  </si>
  <si>
    <t>Body mass index</t>
  </si>
  <si>
    <t>≥192 g/week</t>
  </si>
  <si>
    <t>Age of death 25–64</t>
  </si>
  <si>
    <t>Age of death 65–79</t>
  </si>
  <si>
    <t>Phenotype descriptions</t>
  </si>
  <si>
    <t xml:space="preserve">Models adjusted for data collection year, sex and ten first principal components of the genome. </t>
  </si>
  <si>
    <t>Abbreviations: PGI= Polygenic index; ADHD=Attention deficit hyperactivity disorder; HR=Hazard ratio; 95% CI= 95% confidence interval</t>
  </si>
  <si>
    <t>Abbreviations: PGI= Polygenic index; BMI=Body mass index; HR=Hazard ratio; 95% lci= lower bound of 95% confidence interval; 95% uci= upper bound of 95% confidence interval</t>
  </si>
  <si>
    <t>All weights except for educational attainment were obtained using LDpred (Vilhjálmsson et al., 2015). The educational attainment weights were updated after Becker et al. (2021) was published from Lee et al. (2018;EA3) to the Okbay et al. (2022; EA4), and weights were obtained using SBayesR instead of LDpred. For the educational attainment weights, we used the shrunk LD matrix from Lloyd-Jones et al. (2019) that was obtained in a sample ~50k UKB European-genetic-ancestry individuals for a set of 2,865,810 pruned common variants. We excluded the SNPs in the MHC region (Chromosome 6 : 28-34Mb) from the analysis as recommended by Lloyd-Jones et al. (2019), as this was observed to improve model convergence. We ran SBayesR assuming 4 components in the finite mixture model, with initial mixture probabilities pi=(0.95,0.02,0.02,0.01) and fixed gamma=(0.0,0.01,0.1,1), where gamma is a parameter that constrains how the common SNP effect variance scales in each of the four distributions. The MCMC was run for 10,000 iterations with 2,000 taken as burn-in.</t>
  </si>
  <si>
    <t>Abbreviations: PGI= Polygenic index; ADHD=Attention deficit hyperactivity disorder; BMI= Body mass index</t>
  </si>
  <si>
    <t>Model</t>
  </si>
  <si>
    <t>AIC</t>
  </si>
  <si>
    <t>BIC</t>
  </si>
  <si>
    <t>Likelihood ratio test</t>
  </si>
  <si>
    <t>Model 1a (ever smoking)</t>
  </si>
  <si>
    <t>Model 1a→ Model 2a</t>
  </si>
  <si>
    <t>Model 1b (PGI-ever smoking)</t>
  </si>
  <si>
    <t>Model 1b→ Model 2a</t>
  </si>
  <si>
    <t>Model 1c (BMI)</t>
  </si>
  <si>
    <t>Model 1c → Model 2b</t>
  </si>
  <si>
    <t>Model 1d (PGI-BMI)</t>
  </si>
  <si>
    <t>Model 1d → Model 2b</t>
  </si>
  <si>
    <t>Model 1e (depression indicators)</t>
  </si>
  <si>
    <t>Model 1e → Model 2c</t>
  </si>
  <si>
    <t>Model 1f (PGI-depressive symptoms)</t>
  </si>
  <si>
    <t>Model 1f → Model 2c</t>
  </si>
  <si>
    <t>Model 1g (alcohol intake)</t>
  </si>
  <si>
    <t>Model 1g → Model 2d</t>
  </si>
  <si>
    <t>Model 1h (PGI-drinks per week)</t>
  </si>
  <si>
    <t>Model 1h → Model 2d</t>
  </si>
  <si>
    <t>Model 1i (education years)</t>
  </si>
  <si>
    <t>Model 1i → Model 2e</t>
  </si>
  <si>
    <t>Model 1j (PGI-educational attainment)</t>
  </si>
  <si>
    <t>Model 1j → Model 2e</t>
  </si>
  <si>
    <t>Model 1k (self-rated health)</t>
  </si>
  <si>
    <t>Model 1k → Model 2f</t>
  </si>
  <si>
    <t>Model 1l → Model 2f</t>
  </si>
  <si>
    <t>Model 2a (ever smoking PGI + phenotype )</t>
  </si>
  <si>
    <t>Model 2b (BMI PGI + phenotype)</t>
  </si>
  <si>
    <t>Model 3a (all phenotypes)</t>
  </si>
  <si>
    <t>Model 3a → Model 4</t>
  </si>
  <si>
    <t>Model 3b (all PGIs)</t>
  </si>
  <si>
    <t>Model 3b → Model 4</t>
  </si>
  <si>
    <t>Cox proportional hazards models. All models adjusted for baseline covatiates: sex, indicators of the baseline years and ten first principal components of the genome.</t>
  </si>
  <si>
    <t>Abbrevations: PGI polygenic index; AIC=Akaike information criterion; BIC= Bayesian (Schwarz) information criterion; BMI=Body mass index</t>
  </si>
  <si>
    <t>Model 1l (PGI-self-rated health</t>
  </si>
  <si>
    <r>
      <t xml:space="preserve">Day, F. R. </t>
    </r>
    <r>
      <rPr>
        <i/>
        <sz val="11"/>
        <color theme="1"/>
        <rFont val="Calibri"/>
        <family val="2"/>
        <scheme val="minor"/>
      </rPr>
      <t>et al.</t>
    </r>
    <r>
      <rPr>
        <sz val="11"/>
        <color theme="1"/>
        <rFont val="Calibri"/>
        <family val="2"/>
        <scheme val="minor"/>
      </rPr>
      <t xml:space="preserve"> Shared genetic aetiology of puberty timing between sexes and with health-related outcomes. </t>
    </r>
    <r>
      <rPr>
        <i/>
        <sz val="11"/>
        <color theme="1"/>
        <rFont val="Calibri"/>
        <family val="2"/>
        <scheme val="minor"/>
      </rPr>
      <t>Nat. Commun.</t>
    </r>
    <r>
      <rPr>
        <sz val="11"/>
        <color theme="1"/>
        <rFont val="Calibri"/>
        <family val="2"/>
        <scheme val="minor"/>
      </rPr>
      <t xml:space="preserve"> </t>
    </r>
    <r>
      <rPr>
        <b/>
        <sz val="11"/>
        <color theme="1"/>
        <rFont val="Calibri"/>
        <family val="2"/>
        <scheme val="minor"/>
      </rPr>
      <t>6</t>
    </r>
    <r>
      <rPr>
        <sz val="11"/>
        <color theme="1"/>
        <rFont val="Calibri"/>
        <family val="2"/>
        <scheme val="minor"/>
      </rPr>
      <t>, 1–6 (2015) .</t>
    </r>
  </si>
  <si>
    <r>
      <t xml:space="preserve">Doherty, A. </t>
    </r>
    <r>
      <rPr>
        <i/>
        <sz val="11"/>
        <color theme="1"/>
        <rFont val="Calibri"/>
        <family val="2"/>
        <scheme val="minor"/>
      </rPr>
      <t>et al.</t>
    </r>
    <r>
      <rPr>
        <sz val="11"/>
        <color theme="1"/>
        <rFont val="Calibri"/>
        <family val="2"/>
        <scheme val="minor"/>
      </rPr>
      <t xml:space="preserve"> GWAS identifies 14 loci for device-measured physical activity and sleep duration. </t>
    </r>
    <r>
      <rPr>
        <i/>
        <sz val="11"/>
        <color theme="1"/>
        <rFont val="Calibri"/>
        <family val="2"/>
        <scheme val="minor"/>
      </rPr>
      <t>Nat. Commun.</t>
    </r>
    <r>
      <rPr>
        <sz val="11"/>
        <color theme="1"/>
        <rFont val="Calibri"/>
        <family val="2"/>
        <scheme val="minor"/>
      </rPr>
      <t xml:space="preserve"> </t>
    </r>
    <r>
      <rPr>
        <b/>
        <sz val="11"/>
        <color theme="1"/>
        <rFont val="Calibri"/>
        <family val="2"/>
        <scheme val="minor"/>
      </rPr>
      <t>9</t>
    </r>
    <r>
      <rPr>
        <sz val="11"/>
        <color theme="1"/>
        <rFont val="Calibri"/>
        <family val="2"/>
        <scheme val="minor"/>
      </rPr>
      <t>, 1–8 (2018).</t>
    </r>
  </si>
  <si>
    <r>
      <t>Ferreira, M. A. et al. Shared genetic origin of asthma, hay fever and eczema elucidates allergic disease biology.</t>
    </r>
    <r>
      <rPr>
        <i/>
        <sz val="11"/>
        <color theme="1"/>
        <rFont val="Calibri"/>
        <family val="2"/>
        <scheme val="minor"/>
      </rPr>
      <t xml:space="preserve"> Nat. Genet.</t>
    </r>
    <r>
      <rPr>
        <sz val="11"/>
        <color theme="1"/>
        <rFont val="Calibri"/>
        <family val="2"/>
        <scheme val="minor"/>
      </rPr>
      <t xml:space="preserve"> </t>
    </r>
    <r>
      <rPr>
        <b/>
        <sz val="11"/>
        <color theme="1"/>
        <rFont val="Calibri"/>
        <family val="2"/>
        <scheme val="minor"/>
      </rPr>
      <t>49</t>
    </r>
    <r>
      <rPr>
        <sz val="11"/>
        <color theme="1"/>
        <rFont val="Calibri"/>
        <family val="2"/>
        <scheme val="minor"/>
      </rPr>
      <t>, 1752–1757 (2017).</t>
    </r>
  </si>
  <si>
    <r>
      <t xml:space="preserve">Furberg, H. </t>
    </r>
    <r>
      <rPr>
        <i/>
        <sz val="11"/>
        <color theme="1"/>
        <rFont val="Calibri"/>
        <family val="2"/>
        <scheme val="minor"/>
      </rPr>
      <t>et al.</t>
    </r>
    <r>
      <rPr>
        <sz val="11"/>
        <color theme="1"/>
        <rFont val="Calibri"/>
        <family val="2"/>
        <scheme val="minor"/>
      </rPr>
      <t xml:space="preserve"> Genome-wide meta-analyses identify multiple loci associated with smoking behavior. </t>
    </r>
    <r>
      <rPr>
        <i/>
        <sz val="11"/>
        <color theme="1"/>
        <rFont val="Calibri"/>
        <family val="2"/>
        <scheme val="minor"/>
      </rPr>
      <t>Nat. Genet.</t>
    </r>
    <r>
      <rPr>
        <sz val="11"/>
        <color theme="1"/>
        <rFont val="Calibri"/>
        <family val="2"/>
        <scheme val="minor"/>
      </rPr>
      <t xml:space="preserve"> </t>
    </r>
    <r>
      <rPr>
        <b/>
        <sz val="11"/>
        <color theme="1"/>
        <rFont val="Calibri"/>
        <family val="2"/>
        <scheme val="minor"/>
      </rPr>
      <t>42</t>
    </r>
    <r>
      <rPr>
        <sz val="11"/>
        <color theme="1"/>
        <rFont val="Calibri"/>
        <family val="2"/>
        <scheme val="minor"/>
      </rPr>
      <t>, 441–447 (2010).</t>
    </r>
  </si>
  <si>
    <r>
      <t xml:space="preserve">Lloyd-Jones, L. </t>
    </r>
    <r>
      <rPr>
        <i/>
        <sz val="11"/>
        <color theme="1"/>
        <rFont val="Calibri"/>
        <family val="2"/>
        <scheme val="minor"/>
      </rPr>
      <t xml:space="preserve">et al. </t>
    </r>
    <r>
      <rPr>
        <sz val="11"/>
        <color theme="1"/>
        <rFont val="Calibri"/>
        <family val="2"/>
        <scheme val="minor"/>
      </rPr>
      <t xml:space="preserve">Improved polygenic prediction by Bayesian multiple regression on summary statistics. </t>
    </r>
    <r>
      <rPr>
        <i/>
        <sz val="11"/>
        <color theme="1"/>
        <rFont val="Calibri"/>
        <family val="2"/>
        <scheme val="minor"/>
      </rPr>
      <t>Nat. Commun.</t>
    </r>
    <r>
      <rPr>
        <sz val="11"/>
        <color theme="1"/>
        <rFont val="Calibri"/>
        <family val="2"/>
        <scheme val="minor"/>
      </rPr>
      <t xml:space="preserve"> </t>
    </r>
    <r>
      <rPr>
        <b/>
        <sz val="11"/>
        <color theme="1"/>
        <rFont val="Calibri"/>
        <family val="2"/>
        <scheme val="minor"/>
      </rPr>
      <t>10,</t>
    </r>
    <r>
      <rPr>
        <sz val="11"/>
        <color theme="1"/>
        <rFont val="Calibri"/>
        <family val="2"/>
        <scheme val="minor"/>
      </rPr>
      <t xml:space="preserve"> 5086 (2019).</t>
    </r>
  </si>
  <si>
    <r>
      <t xml:space="preserve">Vilhjálmsson B. </t>
    </r>
    <r>
      <rPr>
        <i/>
        <sz val="11"/>
        <color theme="1"/>
        <rFont val="Calibri"/>
        <family val="2"/>
        <scheme val="minor"/>
      </rPr>
      <t>et al.</t>
    </r>
    <r>
      <rPr>
        <sz val="11"/>
        <color theme="1"/>
        <rFont val="Calibri"/>
        <family val="2"/>
        <scheme val="minor"/>
      </rPr>
      <t xml:space="preserve"> Modeling linkage disequilibrium increases accuracy of polygenic risk scores. </t>
    </r>
    <r>
      <rPr>
        <i/>
        <sz val="11"/>
        <color theme="1"/>
        <rFont val="Calibri"/>
        <family val="2"/>
        <scheme val="minor"/>
      </rPr>
      <t xml:space="preserve">Am. J. Hum. Genet. </t>
    </r>
    <r>
      <rPr>
        <b/>
        <sz val="11"/>
        <color theme="1"/>
        <rFont val="Calibri"/>
        <family val="2"/>
        <scheme val="minor"/>
      </rPr>
      <t>97</t>
    </r>
    <r>
      <rPr>
        <sz val="11"/>
        <color theme="1"/>
        <rFont val="Calibri"/>
        <family val="2"/>
        <scheme val="minor"/>
      </rPr>
      <t>, 576–592 (2015).</t>
    </r>
  </si>
  <si>
    <r>
      <t xml:space="preserve">Wood, A. R. </t>
    </r>
    <r>
      <rPr>
        <i/>
        <sz val="11"/>
        <color theme="1"/>
        <rFont val="Calibri"/>
        <family val="2"/>
        <scheme val="minor"/>
      </rPr>
      <t>et al.</t>
    </r>
    <r>
      <rPr>
        <sz val="11"/>
        <color theme="1"/>
        <rFont val="Calibri"/>
        <family val="2"/>
        <scheme val="minor"/>
      </rPr>
      <t xml:space="preserve"> Defining the role of common variation in the genomic and biological architecture of adult human height. </t>
    </r>
    <r>
      <rPr>
        <i/>
        <sz val="11"/>
        <color theme="1"/>
        <rFont val="Calibri"/>
        <family val="2"/>
        <scheme val="minor"/>
      </rPr>
      <t>Nat. Genet.</t>
    </r>
    <r>
      <rPr>
        <sz val="11"/>
        <color theme="1"/>
        <rFont val="Calibri"/>
        <family val="2"/>
        <scheme val="minor"/>
      </rPr>
      <t xml:space="preserve"> </t>
    </r>
    <r>
      <rPr>
        <b/>
        <sz val="11"/>
        <color theme="1"/>
        <rFont val="Calibri"/>
        <family val="2"/>
        <scheme val="minor"/>
      </rPr>
      <t>46</t>
    </r>
    <r>
      <rPr>
        <sz val="11"/>
        <color theme="1"/>
        <rFont val="Calibri"/>
        <family val="2"/>
        <scheme val="minor"/>
      </rPr>
      <t>, 1173–1186 (2014).</t>
    </r>
  </si>
  <si>
    <r>
      <t xml:space="preserve">Wray, N. R. </t>
    </r>
    <r>
      <rPr>
        <i/>
        <sz val="11"/>
        <color theme="1"/>
        <rFont val="Calibri"/>
        <family val="2"/>
        <scheme val="minor"/>
      </rPr>
      <t>et al.</t>
    </r>
    <r>
      <rPr>
        <sz val="11"/>
        <color theme="1"/>
        <rFont val="Calibri"/>
        <family val="2"/>
        <scheme val="minor"/>
      </rPr>
      <t xml:space="preserve"> Genome-wide association analyses identify 44 risk variants and refine the genetic architecture of major depression. </t>
    </r>
    <r>
      <rPr>
        <i/>
        <sz val="11"/>
        <color theme="1"/>
        <rFont val="Calibri"/>
        <family val="2"/>
        <scheme val="minor"/>
      </rPr>
      <t>Nat. Genet.</t>
    </r>
    <r>
      <rPr>
        <sz val="11"/>
        <color theme="1"/>
        <rFont val="Calibri"/>
        <family val="2"/>
        <scheme val="minor"/>
      </rPr>
      <t xml:space="preserve"> </t>
    </r>
    <r>
      <rPr>
        <b/>
        <sz val="11"/>
        <color theme="1"/>
        <rFont val="Calibri"/>
        <family val="2"/>
        <scheme val="minor"/>
      </rPr>
      <t>50</t>
    </r>
    <r>
      <rPr>
        <sz val="11"/>
        <color theme="1"/>
        <rFont val="Calibri"/>
        <family val="2"/>
        <scheme val="minor"/>
      </rPr>
      <t>, 668–681 (2018).</t>
    </r>
  </si>
  <si>
    <r>
      <t xml:space="preserve">Body mass index (kg/m²): </t>
    </r>
    <r>
      <rPr>
        <sz val="10"/>
        <color theme="1"/>
        <rFont val="Arial"/>
        <family val="2"/>
      </rPr>
      <t>Measured during clinical examination at the time of the baseline survey</t>
    </r>
  </si>
  <si>
    <r>
      <t xml:space="preserve">Alcohol intake (g/week): </t>
    </r>
    <r>
      <rPr>
        <sz val="10"/>
        <color theme="1"/>
        <rFont val="Arial"/>
        <family val="2"/>
      </rPr>
      <t>Reported number of drinks (measured at the baseline survey), converted to pure ethanol (capped at 99</t>
    </r>
    <r>
      <rPr>
        <vertAlign val="superscript"/>
        <sz val="10"/>
        <color theme="1"/>
        <rFont val="Arial"/>
        <family val="2"/>
      </rPr>
      <t>th</t>
    </r>
    <r>
      <rPr>
        <sz val="10"/>
        <color theme="1"/>
        <rFont val="Arial"/>
        <family val="2"/>
      </rPr>
      <t xml:space="preserve"> percentile, i.e. 708 g/week)</t>
    </r>
  </si>
  <si>
    <r>
      <t xml:space="preserve">Panel A: Continuous phenotypes </t>
    </r>
    <r>
      <rPr>
        <sz val="10"/>
        <color theme="1"/>
        <rFont val="Arial"/>
        <family val="2"/>
      </rPr>
      <t>(corresponding coefficents in Table1 in the main article)</t>
    </r>
  </si>
  <si>
    <r>
      <t>Panel B: Categorical phenotypes</t>
    </r>
    <r>
      <rPr>
        <sz val="10"/>
        <color theme="1"/>
        <rFont val="Arial"/>
        <family val="2"/>
      </rPr>
      <t xml:space="preserve"> (corresponding coefficients in Supplementary Table S7</t>
    </r>
  </si>
  <si>
    <t>≥35 (kg/m²)</t>
  </si>
  <si>
    <t>≥192 (g/week)</t>
  </si>
  <si>
    <r>
      <t xml:space="preserve">Okbay, A. </t>
    </r>
    <r>
      <rPr>
        <i/>
        <sz val="11"/>
        <color theme="1"/>
        <rFont val="Calibri"/>
        <family val="2"/>
        <scheme val="minor"/>
      </rPr>
      <t>et al.</t>
    </r>
    <r>
      <rPr>
        <sz val="11"/>
        <color theme="1"/>
        <rFont val="Calibri"/>
        <family val="2"/>
        <scheme val="minor"/>
      </rPr>
      <t xml:space="preserve"> Polygenic prediction of educational attainment within and between families from genome-wide association analyses in 3 million individuals. </t>
    </r>
    <r>
      <rPr>
        <i/>
        <sz val="11"/>
        <color theme="1"/>
        <rFont val="Calibri"/>
        <family val="2"/>
        <scheme val="minor"/>
      </rPr>
      <t>Nat. Genet.</t>
    </r>
    <r>
      <rPr>
        <sz val="11"/>
        <color theme="1"/>
        <rFont val="Calibri"/>
        <family val="2"/>
        <scheme val="minor"/>
      </rPr>
      <t xml:space="preserve"> 54, 437–449 (2022).</t>
    </r>
  </si>
  <si>
    <r>
      <t>Lee, J.</t>
    </r>
    <r>
      <rPr>
        <i/>
        <sz val="11"/>
        <color theme="1"/>
        <rFont val="Calibri"/>
        <family val="2"/>
        <scheme val="minor"/>
      </rPr>
      <t xml:space="preserve"> et al.</t>
    </r>
    <r>
      <rPr>
        <sz val="11"/>
        <color theme="1"/>
        <rFont val="Calibri"/>
        <family val="2"/>
        <scheme val="minor"/>
      </rPr>
      <t xml:space="preserve"> Gene discovery and polygenic prediction from a 1.1-million-person GWAS of educational attainment. </t>
    </r>
    <r>
      <rPr>
        <i/>
        <sz val="11"/>
        <color theme="1"/>
        <rFont val="Calibri"/>
        <family val="2"/>
        <scheme val="minor"/>
      </rPr>
      <t>Nat. Genet.</t>
    </r>
    <r>
      <rPr>
        <sz val="11"/>
        <color theme="1"/>
        <rFont val="Calibri"/>
        <family val="2"/>
        <scheme val="minor"/>
      </rPr>
      <t xml:space="preserve"> 50, 1112 (2018).</t>
    </r>
  </si>
  <si>
    <r>
      <t xml:space="preserve">Demontis, D. </t>
    </r>
    <r>
      <rPr>
        <i/>
        <sz val="11"/>
        <color theme="1"/>
        <rFont val="Calibri"/>
        <family val="2"/>
        <scheme val="minor"/>
      </rPr>
      <t>et al.</t>
    </r>
    <r>
      <rPr>
        <sz val="11"/>
        <color theme="1"/>
        <rFont val="Calibri"/>
        <family val="2"/>
        <scheme val="minor"/>
      </rPr>
      <t xml:space="preserve"> Discovery of the first genome-wide significant risk loci for attention deficit/hyperactivity disorder. </t>
    </r>
    <r>
      <rPr>
        <i/>
        <sz val="11"/>
        <color theme="1"/>
        <rFont val="Calibri"/>
        <family val="2"/>
        <scheme val="minor"/>
      </rPr>
      <t>Nat. Genet.</t>
    </r>
    <r>
      <rPr>
        <sz val="11"/>
        <color theme="1"/>
        <rFont val="Calibri"/>
        <family val="2"/>
        <scheme val="minor"/>
      </rPr>
      <t xml:space="preserve"> </t>
    </r>
    <r>
      <rPr>
        <b/>
        <sz val="11"/>
        <color theme="1"/>
        <rFont val="Calibri"/>
        <family val="2"/>
        <scheme val="minor"/>
      </rPr>
      <t>51</t>
    </r>
    <r>
      <rPr>
        <sz val="11"/>
        <color theme="1"/>
        <rFont val="Calibri"/>
        <family val="2"/>
        <scheme val="minor"/>
      </rPr>
      <t>, 63–75 (2019).</t>
    </r>
  </si>
  <si>
    <r>
      <t>Becker, J.</t>
    </r>
    <r>
      <rPr>
        <i/>
        <sz val="11"/>
        <color theme="1"/>
        <rFont val="Calibri"/>
        <family val="2"/>
        <scheme val="minor"/>
      </rPr>
      <t xml:space="preserve"> et al.</t>
    </r>
    <r>
      <rPr>
        <sz val="11"/>
        <color theme="1"/>
        <rFont val="Calibri"/>
        <family val="2"/>
        <scheme val="minor"/>
      </rPr>
      <t xml:space="preserve"> Resource profile and user guide of the Polygenic Index Repository. </t>
    </r>
    <r>
      <rPr>
        <i/>
        <sz val="11"/>
        <color theme="1"/>
        <rFont val="Calibri"/>
        <family val="2"/>
        <scheme val="minor"/>
      </rPr>
      <t xml:space="preserve">Nat. Hum. Beh. </t>
    </r>
    <r>
      <rPr>
        <sz val="11"/>
        <color theme="1"/>
        <rFont val="Calibri"/>
        <family val="2"/>
        <scheme val="minor"/>
      </rPr>
      <t>5, 1744–1758. (2021).</t>
    </r>
  </si>
  <si>
    <t>Columns titled "p (Benjamini–Hochberg)" show Benjamini–Hochberg-adjusted p-values for 35 multiple tests</t>
  </si>
  <si>
    <t>Notes: The “Dataset(s)” column indicates the datasets whose summary statistics were used. “Total N” refers to the sum of sample sizes of the UKB, 23andMe and other GWAS that were meta-analysed. For Asthma/Eczema/Rhinitis, the publicly available summary statistics include the first release UKB. Therefore, there is sample overlap between our UKB GWAS and publicly available summary statistics and the effective sample sizes for these GWASs are less than Total N. UKB1-3 refer to the three UKB partitions - see section "UKB GWAS" in Methods for details on the partitioning)</t>
  </si>
  <si>
    <t>N UKB</t>
  </si>
  <si>
    <t>N 23andMe</t>
  </si>
  <si>
    <t>N other</t>
  </si>
  <si>
    <t xml:space="preserve">Total N </t>
  </si>
  <si>
    <r>
      <t>Smoking status (categorical)</t>
    </r>
    <r>
      <rPr>
        <sz val="10"/>
        <color theme="1"/>
        <rFont val="Arial"/>
        <family val="2"/>
      </rPr>
      <t>: Never/ quitted at least 6 months ago/ current, measured on the baseline survey report</t>
    </r>
    <r>
      <rPr>
        <b/>
        <sz val="10"/>
        <color theme="1"/>
        <rFont val="Arial"/>
        <family val="2"/>
      </rPr>
      <t xml:space="preserve">  </t>
    </r>
  </si>
  <si>
    <r>
      <t xml:space="preserve">Self-rated health (categorical): </t>
    </r>
    <r>
      <rPr>
        <sz val="10"/>
        <color theme="1"/>
        <rFont val="Arial"/>
        <family val="2"/>
      </rPr>
      <t>Five-point scale (1=worst; 5=best), measured on the baseline survey report</t>
    </r>
  </si>
  <si>
    <t>Tests based on Schenfeld residual correlations (ρ) on Cox models adjusted for data collection year indicators, sex and ten first principal components of the genome, and each PGI/phenotype individually.</t>
  </si>
  <si>
    <t xml:space="preserve">Notes: PGIs standardized to standard deviation units. </t>
  </si>
  <si>
    <r>
      <rPr>
        <b/>
        <sz val="10"/>
        <color theme="1"/>
        <rFont val="Arial"/>
        <family val="2"/>
      </rPr>
      <t>Education</t>
    </r>
    <r>
      <rPr>
        <sz val="10"/>
        <color theme="1"/>
        <rFont val="Arial"/>
        <family val="2"/>
      </rPr>
      <t xml:space="preserve"> </t>
    </r>
    <r>
      <rPr>
        <b/>
        <sz val="10"/>
        <color theme="1"/>
        <rFont val="Arial"/>
        <family val="2"/>
      </rPr>
      <t>(years after basic expected for the highest degree)</t>
    </r>
    <r>
      <rPr>
        <sz val="10"/>
        <color theme="1"/>
        <rFont val="Arial"/>
        <family val="2"/>
      </rPr>
      <t>: a) basic (0 years), b) secondary (3 years), c) lower tertiary (6 years), d) higher tertiary (8 years). Measured form registers. Lower and higher tertiary education pooled for heterogenous effect analyses (Panel b in Figure 2, and Supplementary Table S6). Measured from registers based on the highest achieved degree up to the end of 2019 (except for FinHealth2017 sample up to the end of 2017)</t>
    </r>
  </si>
  <si>
    <t xml:space="preserve">Abbreviations: ADHD=Attention Deficit Hyperactivity Disorder; BMI= Body Mass Index; GWAS= Genome-wide association study; LD= linkage disequilibrium; Mb=Megabase; MHC= major histocompatibility complex; MCMC= Monte Carlo Markov chain; SNP= Single-nucleotide polymorphism; UKB= UK Biobank; </t>
  </si>
  <si>
    <t>Among the PGIs of the original PGI repository (Beckert et. al 2021), a version of the meta-analysis of subjective well-being excluding the Finnish cohorts could not be obtained, and thus it is not included in the analysis</t>
  </si>
  <si>
    <t xml:space="preserve">Models 2: PGI and corresponding phenotype mutually adjusted. </t>
  </si>
  <si>
    <t xml:space="preserve">Model3a: Phenotypes mutually adjusted, Model 3b: PGIs mutually adjusted </t>
  </si>
  <si>
    <t>Model 1l (PGI-self-rated health)</t>
  </si>
  <si>
    <t>Model 2c (depression PGI + phenotype)</t>
  </si>
  <si>
    <t>Model 2d (alcohol PGI + phenotype)</t>
  </si>
  <si>
    <t>Model 2f (self-rated helath PGI + phenotype)</t>
  </si>
  <si>
    <t>Model 2e (education PGI + phenotype)</t>
  </si>
  <si>
    <t>Model 2f (self-rated health PGI + phenotype)</t>
  </si>
  <si>
    <t>Model 4 (all phenotypes + PGIs)</t>
  </si>
  <si>
    <t xml:space="preserve">All models adjusted for baseline covariates: sex, indicators of the baseline data collection and ten first principal components of the genome. </t>
  </si>
  <si>
    <t>Model 2a (ever smoking PGI + phenotype)</t>
  </si>
  <si>
    <r>
      <t>Depression (number of indicators, 0–3):</t>
    </r>
    <r>
      <rPr>
        <sz val="10"/>
        <color theme="1"/>
        <rFont val="Arial"/>
        <family val="2"/>
      </rPr>
      <t xml:space="preserve"> Indicators were a) survey report (Finrisk 1992: answer 3 in question Q45J or 1-4 in question K124_3; Finrisk 1997-2012: answer 2 in KY62; Health2000/2011: answer 3 in KYS1_77 or 3 in MDD12 or 1 in CIDI_MDD12 or 2-3 in KYS1_0105 or 3-5 in KYS3_MASE; FinHealth2017: answer 2 in FT17_L_5_7 or 5 or more points in BDI6 battery); b) Medicine purchases (ATC N06A, N06CA, from medicine reimbursement register by Kela); c) hospitalization with depression (ICD-10 codes F32–F39, except F323 &amp; F333, from the Care Register for Health Care by THL) as main of supplementary diagnosis. Medicine purchases obtained from medicine reimbursement register by the Social Insurance Institution of Finland (Kela) and hospitalization obtained from the Care Register for Health Care maintained by the Finnish Institute of Health and welfare (THL). Medicine purchases and hospitalizations are measured for two-year period before the start of the individual-specific follow up. Exception is the earliest period for medicine purchases 1995–1997 due to data availability. Harmonization of various survey measures aim to produce roughly comparable prevalence of depression in each survey round.</t>
    </r>
  </si>
  <si>
    <t>Table A: GWAS samples &amp; information on the studied PGIs</t>
  </si>
  <si>
    <t>Table B: Description of phenotypes</t>
  </si>
  <si>
    <t>Table C: Correlation matrices between analysed PGIs (Panel A) and analysed phenotypes with their respective PGIs (Panel B)</t>
  </si>
  <si>
    <t>Table D: Schoenfeld residual correlations</t>
  </si>
  <si>
    <t>Table E: Cox proportional hazards models predicting all-cause mortality by different PGIs. Population and within-sibship models</t>
  </si>
  <si>
    <t>Table F: Cox proportional hazards models predicting all-cause mortality by different PGSs. Heterogenous associations by sex, education, age at death and cause of death</t>
  </si>
  <si>
    <t>Table G: Hazard ratios from Cox proportional hazards models predicting mortality by top 6 risk factors and their polygenic indices (N: 37,548 individuals; 5,407 deaths). Categorical phenotypes</t>
  </si>
  <si>
    <t>Table H: Model fits by information criteria and significance tests (likelihood ratio) between nested models comparing phenotypes and PGIs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</si>
</sst>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E+00"/>
    <numFmt numFmtId="166" formatCode="0.0"/>
    <numFmt numFmtId="167" formatCode="0.0000"/>
  </numFmts>
  <fonts count="20" x14ac:knownFonts="1">
    <font>
      <sz val="11"/>
      <color theme="1"/>
      <name val="Calibri"/>
      <family val="2"/>
      <scheme val="minor"/>
    </font>
    <font>
      <b/>
      <sz val="11"/>
      <color theme="1"/>
      <name val="Calibri"/>
      <family val="2"/>
      <scheme val="minor"/>
    </font>
    <font>
      <sz val="10"/>
      <name val="Arial"/>
      <family val="2"/>
      <charset val="1"/>
    </font>
    <font>
      <b/>
      <sz val="10"/>
      <name val="Arial"/>
      <family val="2"/>
    </font>
    <font>
      <sz val="11"/>
      <name val="Arial"/>
      <family val="2"/>
    </font>
    <font>
      <sz val="10"/>
      <name val="Arial"/>
      <family val="2"/>
    </font>
    <font>
      <sz val="10"/>
      <color theme="1"/>
      <name val="Arial"/>
      <family val="2"/>
    </font>
    <font>
      <b/>
      <sz val="10"/>
      <color theme="1"/>
      <name val="Arial"/>
      <family val="2"/>
    </font>
    <font>
      <sz val="10"/>
      <color theme="1"/>
      <name val="Calibri"/>
      <family val="2"/>
      <scheme val="minor"/>
    </font>
    <font>
      <sz val="11"/>
      <color theme="1"/>
      <name val="Arial"/>
      <family val="2"/>
    </font>
    <font>
      <sz val="11"/>
      <name val="Calibri"/>
      <family val="2"/>
      <scheme val="minor"/>
    </font>
    <font>
      <sz val="10"/>
      <name val="Aptos Narrow"/>
      <family val="2"/>
    </font>
    <font>
      <sz val="11"/>
      <name val="Calibri"/>
      <charset val="1"/>
    </font>
    <font>
      <i/>
      <sz val="11"/>
      <color theme="1"/>
      <name val="Calibri"/>
      <family val="2"/>
      <scheme val="minor"/>
    </font>
    <font>
      <b/>
      <sz val="11"/>
      <color theme="1"/>
      <name val="Aptos"/>
      <family val="2"/>
    </font>
    <font>
      <sz val="12"/>
      <color theme="1"/>
      <name val="Calibri"/>
      <family val="2"/>
      <scheme val="minor"/>
    </font>
    <font>
      <sz val="12"/>
      <name val="Calibri"/>
      <family val="2"/>
    </font>
    <font>
      <sz val="12"/>
      <name val="Calibri"/>
      <family val="2"/>
      <scheme val="minor"/>
    </font>
    <font>
      <sz val="8"/>
      <color theme="1"/>
      <name val="Calibri"/>
      <family val="2"/>
      <scheme val="minor"/>
    </font>
    <font>
      <vertAlign val="superscript"/>
      <sz val="10"/>
      <color theme="1"/>
      <name val="Arial"/>
      <family val="2"/>
    </font>
  </fonts>
  <fills count="2">
    <fill>
      <patternFill patternType="none"/>
    </fill>
    <fill>
      <patternFill patternType="gray125"/>
    </fill>
  </fills>
  <borders count="10">
    <border>
      <left/>
      <right/>
      <top/>
      <bottom/>
      <diagonal/>
    </border>
    <border>
      <left/>
      <right/>
      <top/>
      <bottom style="hair">
        <color auto="1"/>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12" fillId="0" borderId="0"/>
  </cellStyleXfs>
  <cellXfs count="116">
    <xf numFmtId="0" fontId="0" fillId="0" borderId="0" xfId="0"/>
    <xf numFmtId="0" fontId="0" fillId="0" borderId="0" xfId="0" applyAlignment="1">
      <alignment horizontal="center"/>
    </xf>
    <xf numFmtId="0" fontId="3" fillId="0" borderId="2" xfId="0" applyFont="1" applyBorder="1"/>
    <xf numFmtId="0" fontId="3" fillId="0" borderId="3" xfId="0" applyFont="1" applyBorder="1"/>
    <xf numFmtId="0" fontId="1" fillId="0" borderId="0" xfId="0" applyFont="1"/>
    <xf numFmtId="0" fontId="4" fillId="0" borderId="0" xfId="0" applyFont="1"/>
    <xf numFmtId="2" fontId="4" fillId="0" borderId="0" xfId="0" applyNumberFormat="1" applyFont="1"/>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xf numFmtId="1" fontId="0" fillId="0" borderId="0" xfId="0" applyNumberFormat="1" applyAlignment="1">
      <alignment horizontal="center"/>
    </xf>
    <xf numFmtId="1" fontId="0" fillId="0" borderId="0" xfId="0" applyNumberFormat="1"/>
    <xf numFmtId="0" fontId="3" fillId="0" borderId="0" xfId="0" applyFont="1" applyAlignment="1">
      <alignment horizontal="center" vertical="center"/>
    </xf>
    <xf numFmtId="0" fontId="5" fillId="0" borderId="0" xfId="1" applyFont="1"/>
    <xf numFmtId="0" fontId="6" fillId="0" borderId="0" xfId="0" applyFont="1"/>
    <xf numFmtId="0" fontId="5" fillId="0" borderId="0" xfId="0" applyFont="1"/>
    <xf numFmtId="0" fontId="3" fillId="0" borderId="1" xfId="0" applyFont="1" applyBorder="1"/>
    <xf numFmtId="0" fontId="5" fillId="0" borderId="1" xfId="0" applyFont="1" applyBorder="1" applyAlignment="1">
      <alignment horizontal="center"/>
    </xf>
    <xf numFmtId="0" fontId="3" fillId="0" borderId="0" xfId="0" applyFont="1"/>
    <xf numFmtId="2" fontId="5" fillId="0" borderId="0" xfId="0" applyNumberFormat="1" applyFont="1" applyAlignment="1">
      <alignment horizontal="center"/>
    </xf>
    <xf numFmtId="0" fontId="5" fillId="0" borderId="0" xfId="0" applyFont="1" applyAlignment="1">
      <alignment horizontal="right"/>
    </xf>
    <xf numFmtId="0" fontId="5" fillId="0" borderId="0" xfId="0" applyFont="1" applyAlignment="1">
      <alignment horizontal="center"/>
    </xf>
    <xf numFmtId="0" fontId="6" fillId="0" borderId="4" xfId="0" applyFont="1" applyBorder="1"/>
    <xf numFmtId="0" fontId="7" fillId="0" borderId="4" xfId="0" applyFont="1" applyBorder="1" applyAlignment="1">
      <alignment horizontal="center"/>
    </xf>
    <xf numFmtId="164" fontId="6" fillId="0" borderId="0" xfId="0" applyNumberFormat="1" applyFont="1" applyAlignment="1">
      <alignment horizontal="center"/>
    </xf>
    <xf numFmtId="164" fontId="6" fillId="0" borderId="4" xfId="0" applyNumberFormat="1" applyFont="1" applyBorder="1" applyAlignment="1">
      <alignment horizontal="center"/>
    </xf>
    <xf numFmtId="0" fontId="7" fillId="0" borderId="0" xfId="0" applyFont="1"/>
    <xf numFmtId="2" fontId="6" fillId="0" borderId="0" xfId="0" applyNumberFormat="1" applyFont="1" applyAlignment="1">
      <alignment horizontal="center"/>
    </xf>
    <xf numFmtId="0" fontId="6" fillId="0" borderId="0" xfId="0" applyFont="1" applyAlignment="1">
      <alignment horizontal="center"/>
    </xf>
    <xf numFmtId="0" fontId="7" fillId="0" borderId="2" xfId="0" applyFont="1" applyBorder="1"/>
    <xf numFmtId="0" fontId="5" fillId="0" borderId="2" xfId="1" applyFont="1" applyBorder="1"/>
    <xf numFmtId="165" fontId="6" fillId="0" borderId="0" xfId="0" applyNumberFormat="1" applyFont="1" applyAlignment="1">
      <alignment horizontal="center"/>
    </xf>
    <xf numFmtId="2" fontId="6" fillId="0" borderId="4" xfId="0" applyNumberFormat="1" applyFont="1" applyBorder="1" applyAlignment="1">
      <alignment horizontal="center"/>
    </xf>
    <xf numFmtId="165" fontId="6" fillId="0" borderId="4" xfId="0" applyNumberFormat="1" applyFont="1" applyBorder="1" applyAlignment="1">
      <alignment horizontal="center"/>
    </xf>
    <xf numFmtId="1" fontId="6" fillId="0" borderId="0" xfId="0" applyNumberFormat="1" applyFont="1" applyAlignment="1">
      <alignment horizontal="center"/>
    </xf>
    <xf numFmtId="0" fontId="6" fillId="0" borderId="2" xfId="0" applyFont="1" applyBorder="1"/>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5" fillId="0" borderId="3" xfId="0" applyFont="1" applyBorder="1"/>
    <xf numFmtId="0" fontId="0" fillId="0" borderId="0" xfId="0" applyAlignment="1">
      <alignment horizontal="center" wrapText="1"/>
    </xf>
    <xf numFmtId="0" fontId="8" fillId="0" borderId="0" xfId="0" applyFont="1" applyAlignment="1">
      <alignment horizontal="center"/>
    </xf>
    <xf numFmtId="0" fontId="9" fillId="0" borderId="0" xfId="0" applyFont="1"/>
    <xf numFmtId="0" fontId="6" fillId="0" borderId="7" xfId="0" applyFont="1" applyBorder="1" applyAlignment="1">
      <alignment horizontal="center"/>
    </xf>
    <xf numFmtId="0" fontId="6" fillId="0" borderId="8"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1" fontId="6" fillId="0" borderId="5" xfId="0" applyNumberFormat="1" applyFont="1" applyBorder="1" applyAlignment="1">
      <alignment horizontal="center"/>
    </xf>
    <xf numFmtId="1" fontId="6" fillId="0" borderId="2" xfId="0" applyNumberFormat="1" applyFont="1" applyBorder="1" applyAlignment="1">
      <alignment horizontal="center"/>
    </xf>
    <xf numFmtId="0" fontId="0" fillId="0" borderId="0" xfId="0" applyAlignment="1">
      <alignment wrapText="1"/>
    </xf>
    <xf numFmtId="17" fontId="6" fillId="0" borderId="0" xfId="0" quotePrefix="1" applyNumberFormat="1" applyFont="1" applyAlignment="1">
      <alignment horizontal="right"/>
    </xf>
    <xf numFmtId="0" fontId="3" fillId="0" borderId="0" xfId="0" applyFont="1" applyAlignment="1">
      <alignment horizontal="left"/>
    </xf>
    <xf numFmtId="0" fontId="0" fillId="0" borderId="0" xfId="0" applyAlignment="1">
      <alignment horizontal="right"/>
    </xf>
    <xf numFmtId="0" fontId="1" fillId="0" borderId="4" xfId="0" applyFont="1" applyBorder="1"/>
    <xf numFmtId="0" fontId="0" fillId="0" borderId="4" xfId="0" applyBorder="1"/>
    <xf numFmtId="0" fontId="5" fillId="0" borderId="4" xfId="0" applyFont="1" applyBorder="1" applyAlignment="1">
      <alignment horizontal="right"/>
    </xf>
    <xf numFmtId="2" fontId="6" fillId="0" borderId="1" xfId="0" applyNumberFormat="1" applyFont="1" applyBorder="1" applyAlignment="1">
      <alignment horizontal="center"/>
    </xf>
    <xf numFmtId="0" fontId="10" fillId="0" borderId="0" xfId="0" applyFont="1"/>
    <xf numFmtId="11" fontId="6" fillId="0" borderId="0" xfId="0" applyNumberFormat="1" applyFont="1" applyAlignment="1">
      <alignment horizontal="center"/>
    </xf>
    <xf numFmtId="164" fontId="6" fillId="0" borderId="1" xfId="0" applyNumberFormat="1" applyFont="1" applyBorder="1" applyAlignment="1">
      <alignment horizontal="center"/>
    </xf>
    <xf numFmtId="11" fontId="6" fillId="0" borderId="1" xfId="0" applyNumberFormat="1" applyFont="1" applyBorder="1" applyAlignment="1">
      <alignment horizontal="center"/>
    </xf>
    <xf numFmtId="1" fontId="5" fillId="0" borderId="0" xfId="2" applyNumberFormat="1" applyFont="1" applyAlignment="1">
      <alignment horizontal="center"/>
    </xf>
    <xf numFmtId="166" fontId="5" fillId="0" borderId="0" xfId="2" applyNumberFormat="1" applyFont="1" applyAlignment="1">
      <alignment horizontal="center"/>
    </xf>
    <xf numFmtId="166" fontId="6" fillId="0" borderId="0" xfId="0" applyNumberFormat="1" applyFont="1" applyAlignment="1">
      <alignment horizontal="center"/>
    </xf>
    <xf numFmtId="0" fontId="6" fillId="0" borderId="0" xfId="0" applyFont="1" applyAlignment="1">
      <alignment horizontal="center" wrapText="1"/>
    </xf>
    <xf numFmtId="166" fontId="6" fillId="0" borderId="4" xfId="0" applyNumberFormat="1" applyFont="1" applyBorder="1" applyAlignment="1">
      <alignment horizontal="center"/>
    </xf>
    <xf numFmtId="0" fontId="5" fillId="0" borderId="0" xfId="2" applyFont="1" applyAlignment="1">
      <alignment horizontal="center"/>
    </xf>
    <xf numFmtId="3" fontId="6" fillId="0" borderId="0" xfId="0" applyNumberFormat="1" applyFont="1" applyAlignment="1">
      <alignment horizontal="center" vertical="center"/>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3" fillId="0" borderId="0" xfId="0" applyFont="1" applyAlignment="1">
      <alignment vertical="center"/>
    </xf>
    <xf numFmtId="0" fontId="0" fillId="0" borderId="0" xfId="0" applyAlignment="1">
      <alignment horizontal="left" vertical="center"/>
    </xf>
    <xf numFmtId="0" fontId="0" fillId="0" borderId="0" xfId="1" applyFont="1" applyAlignment="1">
      <alignment vertical="center"/>
    </xf>
    <xf numFmtId="0" fontId="0" fillId="0" borderId="0" xfId="1" applyFont="1" applyAlignment="1">
      <alignment horizontal="left" vertical="center"/>
    </xf>
    <xf numFmtId="0" fontId="13" fillId="0" borderId="0" xfId="1" applyFont="1" applyAlignment="1">
      <alignment vertical="center"/>
    </xf>
    <xf numFmtId="0" fontId="10" fillId="0" borderId="0" xfId="1" applyFont="1" applyAlignment="1">
      <alignment vertical="center"/>
    </xf>
    <xf numFmtId="3" fontId="1" fillId="0" borderId="9" xfId="0" applyNumberFormat="1" applyFont="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0" fontId="14" fillId="0" borderId="4" xfId="0" applyFont="1" applyBorder="1" applyAlignment="1">
      <alignment vertical="center" wrapText="1"/>
    </xf>
    <xf numFmtId="0" fontId="6" fillId="0" borderId="4" xfId="0" applyFont="1" applyBorder="1" applyAlignment="1">
      <alignment horizontal="center"/>
    </xf>
    <xf numFmtId="1" fontId="6" fillId="0" borderId="4" xfId="0" applyNumberFormat="1" applyFont="1" applyBorder="1" applyAlignment="1">
      <alignment horizontal="center"/>
    </xf>
    <xf numFmtId="0" fontId="6" fillId="0" borderId="9" xfId="0" applyFont="1" applyBorder="1"/>
    <xf numFmtId="0" fontId="6" fillId="0" borderId="9" xfId="0" applyFont="1" applyBorder="1" applyAlignment="1">
      <alignment horizontal="center"/>
    </xf>
    <xf numFmtId="49" fontId="6" fillId="0" borderId="0" xfId="0" applyNumberFormat="1" applyFont="1" applyAlignment="1">
      <alignment horizontal="center"/>
    </xf>
    <xf numFmtId="0" fontId="15" fillId="0" borderId="0" xfId="0" applyFont="1"/>
    <xf numFmtId="0" fontId="16" fillId="0" borderId="0" xfId="0" applyFont="1"/>
    <xf numFmtId="0" fontId="17" fillId="0" borderId="0" xfId="1" applyFont="1"/>
    <xf numFmtId="0" fontId="15"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vertical="center"/>
    </xf>
    <xf numFmtId="0" fontId="18" fillId="0" borderId="0" xfId="0" applyFont="1" applyAlignment="1">
      <alignment vertical="center"/>
    </xf>
    <xf numFmtId="3" fontId="18" fillId="0" borderId="0" xfId="0" applyNumberFormat="1" applyFont="1" applyAlignment="1">
      <alignment vertical="center"/>
    </xf>
    <xf numFmtId="1" fontId="18" fillId="0" borderId="0" xfId="0" applyNumberFormat="1" applyFont="1" applyAlignment="1">
      <alignment vertical="center"/>
    </xf>
    <xf numFmtId="0" fontId="7" fillId="0" borderId="9" xfId="0" applyFont="1" applyBorder="1"/>
    <xf numFmtId="0" fontId="0" fillId="0" borderId="0" xfId="0" applyAlignment="1">
      <alignment vertical="top" wrapText="1"/>
    </xf>
    <xf numFmtId="0" fontId="6" fillId="0" borderId="0" xfId="0" applyFont="1" applyAlignment="1">
      <alignment horizontal="left"/>
    </xf>
    <xf numFmtId="0" fontId="3" fillId="0" borderId="4" xfId="0" applyFont="1" applyBorder="1" applyAlignment="1">
      <alignment horizontal="left"/>
    </xf>
    <xf numFmtId="0" fontId="6" fillId="0" borderId="4" xfId="0" applyFont="1" applyBorder="1" applyAlignment="1">
      <alignment horizontal="left"/>
    </xf>
    <xf numFmtId="0" fontId="7" fillId="0" borderId="0" xfId="0" applyFont="1" applyAlignment="1">
      <alignment horizontal="left"/>
    </xf>
    <xf numFmtId="0" fontId="7" fillId="0" borderId="4" xfId="0" applyFont="1" applyBorder="1" applyAlignment="1">
      <alignment horizontal="left"/>
    </xf>
    <xf numFmtId="167" fontId="6" fillId="0" borderId="0" xfId="0" applyNumberFormat="1" applyFont="1" applyAlignment="1">
      <alignment horizontal="center"/>
    </xf>
    <xf numFmtId="167" fontId="6" fillId="0" borderId="4" xfId="0" applyNumberFormat="1" applyFont="1" applyBorder="1" applyAlignment="1">
      <alignment horizontal="center"/>
    </xf>
    <xf numFmtId="0" fontId="0" fillId="0" borderId="0" xfId="0"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cellXfs>
  <cellStyles count="3">
    <cellStyle name="Normal" xfId="0" builtinId="0"/>
    <cellStyle name="Normal 2" xfId="1" xr:uid="{CBBC4CA8-7086-4F20-A9F8-BBD1FD2E1371}"/>
    <cellStyle name="Normal 3" xfId="2" xr:uid="{2B95D50A-7C16-4FF0-8C89-CB86F59AA9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4DD1-D9BC-4124-AB3C-C35187533BB2}">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9336-C9CC-4E78-9FCA-15DCBEF83D39}">
  <dimension ref="A1:R61"/>
  <sheetViews>
    <sheetView workbookViewId="0"/>
  </sheetViews>
  <sheetFormatPr defaultRowHeight="15" x14ac:dyDescent="0.25"/>
  <cols>
    <col min="1" max="1" width="13.28515625" customWidth="1"/>
    <col min="2" max="2" width="37.140625" customWidth="1"/>
    <col min="3" max="3" width="55.42578125" customWidth="1"/>
    <col min="4" max="7" width="13.28515625" customWidth="1"/>
  </cols>
  <sheetData>
    <row r="1" spans="1:7" ht="15.75" x14ac:dyDescent="0.25">
      <c r="A1" s="90" t="s">
        <v>441</v>
      </c>
    </row>
    <row r="3" spans="1:7" ht="15" customHeight="1" x14ac:dyDescent="0.25">
      <c r="A3" s="69" t="s">
        <v>274</v>
      </c>
      <c r="B3" s="69"/>
      <c r="C3" s="70" t="s">
        <v>275</v>
      </c>
      <c r="D3" s="81" t="s">
        <v>418</v>
      </c>
      <c r="E3" s="81" t="s">
        <v>419</v>
      </c>
      <c r="F3" s="81" t="s">
        <v>420</v>
      </c>
      <c r="G3" s="81" t="s">
        <v>421</v>
      </c>
    </row>
    <row r="4" spans="1:7" x14ac:dyDescent="0.25">
      <c r="A4" s="71" t="s">
        <v>243</v>
      </c>
      <c r="B4" s="72"/>
      <c r="C4" s="1"/>
      <c r="D4" s="42"/>
      <c r="E4" s="42"/>
      <c r="F4" s="42"/>
      <c r="G4" s="42"/>
    </row>
    <row r="5" spans="1:7" x14ac:dyDescent="0.25">
      <c r="A5" s="73"/>
      <c r="B5" s="73" t="s">
        <v>19</v>
      </c>
      <c r="C5" s="74" t="s">
        <v>244</v>
      </c>
      <c r="D5" s="68">
        <v>438476</v>
      </c>
      <c r="E5" s="68" t="s">
        <v>245</v>
      </c>
      <c r="F5" s="68" t="s">
        <v>245</v>
      </c>
      <c r="G5" s="68">
        <f t="shared" ref="G5:G6" si="0">SUM(D5:F5)</f>
        <v>438476</v>
      </c>
    </row>
    <row r="6" spans="1:7" x14ac:dyDescent="0.25">
      <c r="A6" s="73"/>
      <c r="B6" s="73" t="s">
        <v>31</v>
      </c>
      <c r="C6" s="74" t="s">
        <v>246</v>
      </c>
      <c r="D6" s="68">
        <v>296624</v>
      </c>
      <c r="E6" s="68" t="s">
        <v>245</v>
      </c>
      <c r="F6" s="68">
        <v>253280</v>
      </c>
      <c r="G6" s="68">
        <f t="shared" si="0"/>
        <v>549904</v>
      </c>
    </row>
    <row r="7" spans="1:7" x14ac:dyDescent="0.25">
      <c r="A7" s="75" t="s">
        <v>247</v>
      </c>
      <c r="B7" s="76"/>
      <c r="C7" s="1"/>
      <c r="D7" s="30"/>
      <c r="E7" s="30"/>
      <c r="F7" s="30"/>
      <c r="G7" s="30"/>
    </row>
    <row r="8" spans="1:7" x14ac:dyDescent="0.25">
      <c r="A8" s="73"/>
      <c r="B8" s="76" t="s">
        <v>42</v>
      </c>
      <c r="C8" s="74" t="s">
        <v>248</v>
      </c>
      <c r="D8" s="68" t="s">
        <v>245</v>
      </c>
      <c r="E8" s="68">
        <v>172503</v>
      </c>
      <c r="F8" s="68" t="s">
        <v>245</v>
      </c>
      <c r="G8" s="68">
        <f>SUM(D8:F8)</f>
        <v>172503</v>
      </c>
    </row>
    <row r="9" spans="1:7" x14ac:dyDescent="0.25">
      <c r="A9" s="73"/>
      <c r="B9" s="77" t="s">
        <v>249</v>
      </c>
      <c r="C9" s="74" t="s">
        <v>244</v>
      </c>
      <c r="D9" s="68">
        <v>225056</v>
      </c>
      <c r="E9" s="68" t="s">
        <v>245</v>
      </c>
      <c r="F9" s="68" t="s">
        <v>245</v>
      </c>
      <c r="G9" s="68">
        <f t="shared" ref="G9" si="1">SUM(D9:F9)</f>
        <v>225056</v>
      </c>
    </row>
    <row r="10" spans="1:7" x14ac:dyDescent="0.25">
      <c r="A10" s="73"/>
      <c r="B10" s="77" t="s">
        <v>25</v>
      </c>
      <c r="C10" s="74" t="s">
        <v>250</v>
      </c>
      <c r="D10" s="68" t="s">
        <v>245</v>
      </c>
      <c r="E10" s="68">
        <v>2272216</v>
      </c>
      <c r="F10" s="68">
        <v>750621.06</v>
      </c>
      <c r="G10" s="68">
        <f>E10+F10</f>
        <v>3022837.06</v>
      </c>
    </row>
    <row r="11" spans="1:7" x14ac:dyDescent="0.25">
      <c r="A11" s="73"/>
      <c r="B11" s="78" t="s">
        <v>251</v>
      </c>
      <c r="C11" s="74" t="s">
        <v>248</v>
      </c>
      <c r="D11" s="68" t="s">
        <v>245</v>
      </c>
      <c r="E11" s="68">
        <v>430439</v>
      </c>
      <c r="F11" s="68" t="s">
        <v>245</v>
      </c>
      <c r="G11" s="68">
        <f t="shared" ref="G11:G12" si="2">SUM(D11:F11)</f>
        <v>430439</v>
      </c>
    </row>
    <row r="12" spans="1:7" x14ac:dyDescent="0.25">
      <c r="A12" s="73"/>
      <c r="B12" s="78" t="s">
        <v>46</v>
      </c>
      <c r="C12" s="74" t="s">
        <v>248</v>
      </c>
      <c r="D12" s="68" t="s">
        <v>245</v>
      </c>
      <c r="E12" s="68">
        <v>564692</v>
      </c>
      <c r="F12" s="68" t="s">
        <v>245</v>
      </c>
      <c r="G12" s="68">
        <f t="shared" si="2"/>
        <v>564692</v>
      </c>
    </row>
    <row r="13" spans="1:7" x14ac:dyDescent="0.25">
      <c r="A13" s="79" t="s">
        <v>252</v>
      </c>
      <c r="B13" s="78"/>
      <c r="C13" s="1"/>
      <c r="D13" s="30"/>
      <c r="E13" s="30"/>
      <c r="F13" s="30"/>
      <c r="G13" s="30"/>
    </row>
    <row r="14" spans="1:7" x14ac:dyDescent="0.25">
      <c r="A14" s="73"/>
      <c r="B14" s="77" t="s">
        <v>349</v>
      </c>
      <c r="C14" s="74" t="s">
        <v>253</v>
      </c>
      <c r="D14" s="68">
        <v>196815</v>
      </c>
      <c r="E14" s="68">
        <v>9370</v>
      </c>
      <c r="F14" s="68" t="s">
        <v>245</v>
      </c>
      <c r="G14" s="68">
        <f t="shared" ref="G14:G16" si="3">SUM(D14:F14)</f>
        <v>206185</v>
      </c>
    </row>
    <row r="15" spans="1:7" x14ac:dyDescent="0.25">
      <c r="A15" s="73"/>
      <c r="B15" s="77" t="s">
        <v>350</v>
      </c>
      <c r="C15" s="74" t="s">
        <v>254</v>
      </c>
      <c r="D15" s="68" t="s">
        <v>245</v>
      </c>
      <c r="E15" s="68">
        <v>76831</v>
      </c>
      <c r="F15" s="68">
        <v>252514</v>
      </c>
      <c r="G15" s="68">
        <f t="shared" si="3"/>
        <v>329345</v>
      </c>
    </row>
    <row r="16" spans="1:7" x14ac:dyDescent="0.25">
      <c r="A16" s="73"/>
      <c r="B16" s="77" t="s">
        <v>255</v>
      </c>
      <c r="C16" s="74" t="s">
        <v>244</v>
      </c>
      <c r="D16" s="68">
        <v>241844</v>
      </c>
      <c r="E16" s="68" t="s">
        <v>245</v>
      </c>
      <c r="F16" s="68" t="s">
        <v>245</v>
      </c>
      <c r="G16" s="68">
        <f t="shared" si="3"/>
        <v>241844</v>
      </c>
    </row>
    <row r="17" spans="1:7" x14ac:dyDescent="0.25">
      <c r="A17" s="79" t="s">
        <v>256</v>
      </c>
      <c r="B17" s="78"/>
      <c r="C17" s="1"/>
      <c r="D17" s="30"/>
      <c r="E17" s="30"/>
      <c r="F17" s="30"/>
      <c r="G17" s="30"/>
    </row>
    <row r="18" spans="1:7" x14ac:dyDescent="0.25">
      <c r="A18" s="73"/>
      <c r="B18" s="73" t="s">
        <v>18</v>
      </c>
      <c r="C18" s="74" t="s">
        <v>257</v>
      </c>
      <c r="D18" s="68">
        <v>131660</v>
      </c>
      <c r="E18" s="68">
        <v>19407</v>
      </c>
      <c r="F18" s="68" t="s">
        <v>245</v>
      </c>
      <c r="G18" s="68">
        <f>SUM(D18:F18)</f>
        <v>151067</v>
      </c>
    </row>
    <row r="19" spans="1:7" x14ac:dyDescent="0.25">
      <c r="A19" s="73"/>
      <c r="B19" s="73" t="s">
        <v>17</v>
      </c>
      <c r="C19" s="74" t="s">
        <v>244</v>
      </c>
      <c r="D19" s="68">
        <v>445965</v>
      </c>
      <c r="E19" s="68" t="s">
        <v>245</v>
      </c>
      <c r="F19" s="68" t="s">
        <v>245</v>
      </c>
      <c r="G19" s="68">
        <f t="shared" ref="G19:G20" si="4">SUM(D19:F19)</f>
        <v>445965</v>
      </c>
    </row>
    <row r="20" spans="1:7" x14ac:dyDescent="0.25">
      <c r="A20" s="73"/>
      <c r="B20" s="73" t="s">
        <v>16</v>
      </c>
      <c r="C20" s="74" t="s">
        <v>258</v>
      </c>
      <c r="D20" s="68">
        <v>445963</v>
      </c>
      <c r="E20" s="68">
        <v>135538</v>
      </c>
      <c r="F20" s="68">
        <v>242569</v>
      </c>
      <c r="G20" s="68">
        <f t="shared" si="4"/>
        <v>824070</v>
      </c>
    </row>
    <row r="21" spans="1:7" x14ac:dyDescent="0.25">
      <c r="A21" s="73"/>
      <c r="B21" s="78" t="s">
        <v>13</v>
      </c>
      <c r="C21" s="74" t="s">
        <v>259</v>
      </c>
      <c r="D21" s="68" t="s">
        <v>245</v>
      </c>
      <c r="E21" s="68">
        <v>62380</v>
      </c>
      <c r="F21" s="68">
        <v>55374</v>
      </c>
      <c r="G21" s="68">
        <f>SUM(D21:F21)</f>
        <v>117754</v>
      </c>
    </row>
    <row r="22" spans="1:7" x14ac:dyDescent="0.25">
      <c r="A22" s="73"/>
      <c r="B22" s="77" t="s">
        <v>20</v>
      </c>
      <c r="C22" s="74" t="s">
        <v>257</v>
      </c>
      <c r="D22" s="68">
        <v>144112</v>
      </c>
      <c r="E22" s="68">
        <v>22771</v>
      </c>
      <c r="F22" s="68" t="s">
        <v>245</v>
      </c>
      <c r="G22" s="68">
        <f t="shared" ref="G22:G31" si="5">SUM(D22:F22)</f>
        <v>166883</v>
      </c>
    </row>
    <row r="23" spans="1:7" x14ac:dyDescent="0.25">
      <c r="A23" s="73"/>
      <c r="B23" s="73" t="s">
        <v>260</v>
      </c>
      <c r="C23" s="74" t="s">
        <v>261</v>
      </c>
      <c r="D23" s="68">
        <v>139160</v>
      </c>
      <c r="E23" s="68">
        <v>76186</v>
      </c>
      <c r="F23" s="68">
        <v>38181</v>
      </c>
      <c r="G23" s="68">
        <f t="shared" si="5"/>
        <v>253527</v>
      </c>
    </row>
    <row r="24" spans="1:7" x14ac:dyDescent="0.25">
      <c r="A24" s="73"/>
      <c r="B24" s="80" t="s">
        <v>23</v>
      </c>
      <c r="C24" s="74" t="s">
        <v>262</v>
      </c>
      <c r="D24" s="68">
        <v>404984</v>
      </c>
      <c r="E24" s="68">
        <v>307354</v>
      </c>
      <c r="F24" s="68">
        <v>230241</v>
      </c>
      <c r="G24" s="68">
        <f t="shared" si="5"/>
        <v>942579</v>
      </c>
    </row>
    <row r="25" spans="1:7" x14ac:dyDescent="0.25">
      <c r="A25" s="73"/>
      <c r="B25" s="73" t="s">
        <v>263</v>
      </c>
      <c r="C25" s="74" t="s">
        <v>257</v>
      </c>
      <c r="D25" s="68">
        <v>385554</v>
      </c>
      <c r="E25" s="68">
        <v>403938</v>
      </c>
      <c r="F25" s="68" t="s">
        <v>245</v>
      </c>
      <c r="G25" s="68">
        <f t="shared" si="5"/>
        <v>789492</v>
      </c>
    </row>
    <row r="26" spans="1:7" x14ac:dyDescent="0.25">
      <c r="A26" s="73"/>
      <c r="B26" s="73" t="s">
        <v>26</v>
      </c>
      <c r="C26" s="74" t="s">
        <v>261</v>
      </c>
      <c r="D26" s="68">
        <v>445862</v>
      </c>
      <c r="E26" s="68">
        <v>623146</v>
      </c>
      <c r="F26" s="68">
        <v>74035</v>
      </c>
      <c r="G26" s="68">
        <f t="shared" si="5"/>
        <v>1143043</v>
      </c>
    </row>
    <row r="27" spans="1:7" x14ac:dyDescent="0.25">
      <c r="A27" s="73"/>
      <c r="B27" s="73" t="s">
        <v>264</v>
      </c>
      <c r="C27" s="74" t="s">
        <v>244</v>
      </c>
      <c r="D27" s="68">
        <v>445963</v>
      </c>
      <c r="E27" s="68" t="s">
        <v>245</v>
      </c>
      <c r="F27" s="68" t="s">
        <v>245</v>
      </c>
      <c r="G27" s="68">
        <f t="shared" si="5"/>
        <v>445963</v>
      </c>
    </row>
    <row r="28" spans="1:7" x14ac:dyDescent="0.25">
      <c r="A28" s="73"/>
      <c r="B28" s="73" t="s">
        <v>35</v>
      </c>
      <c r="C28" s="74" t="s">
        <v>257</v>
      </c>
      <c r="D28" s="68">
        <v>410008</v>
      </c>
      <c r="E28" s="68">
        <v>283985</v>
      </c>
      <c r="F28" s="68" t="s">
        <v>245</v>
      </c>
      <c r="G28" s="68">
        <f t="shared" si="5"/>
        <v>693993</v>
      </c>
    </row>
    <row r="29" spans="1:7" x14ac:dyDescent="0.25">
      <c r="A29" s="73"/>
      <c r="B29" s="73" t="s">
        <v>38</v>
      </c>
      <c r="C29" s="74" t="s">
        <v>257</v>
      </c>
      <c r="D29" s="68">
        <v>176063</v>
      </c>
      <c r="E29" s="68">
        <v>191843</v>
      </c>
      <c r="F29" s="68" t="s">
        <v>245</v>
      </c>
      <c r="G29" s="68">
        <f t="shared" si="5"/>
        <v>367906</v>
      </c>
    </row>
    <row r="30" spans="1:7" x14ac:dyDescent="0.25">
      <c r="A30" s="73"/>
      <c r="B30" s="73" t="s">
        <v>12</v>
      </c>
      <c r="C30" s="74" t="s">
        <v>265</v>
      </c>
      <c r="D30" s="68" t="s">
        <v>245</v>
      </c>
      <c r="E30" s="68">
        <v>265934</v>
      </c>
      <c r="F30" s="68">
        <v>91105</v>
      </c>
      <c r="G30" s="68">
        <f t="shared" si="5"/>
        <v>357039</v>
      </c>
    </row>
    <row r="31" spans="1:7" x14ac:dyDescent="0.25">
      <c r="A31" s="73"/>
      <c r="B31" s="77" t="s">
        <v>266</v>
      </c>
      <c r="C31" s="74" t="s">
        <v>257</v>
      </c>
      <c r="D31" s="68">
        <v>444386</v>
      </c>
      <c r="E31" s="68">
        <v>758713</v>
      </c>
      <c r="F31" s="68" t="s">
        <v>245</v>
      </c>
      <c r="G31" s="68">
        <f t="shared" si="5"/>
        <v>1203099</v>
      </c>
    </row>
    <row r="32" spans="1:7" x14ac:dyDescent="0.25">
      <c r="A32" s="79" t="s">
        <v>267</v>
      </c>
      <c r="B32" s="78"/>
      <c r="C32" s="1"/>
      <c r="D32" s="30"/>
      <c r="E32" s="30"/>
      <c r="F32" s="30"/>
      <c r="G32" s="30"/>
    </row>
    <row r="33" spans="1:18" x14ac:dyDescent="0.25">
      <c r="A33" s="73"/>
      <c r="B33" s="76" t="s">
        <v>14</v>
      </c>
      <c r="C33" s="74" t="s">
        <v>268</v>
      </c>
      <c r="D33" s="68" t="s">
        <v>245</v>
      </c>
      <c r="E33" s="68">
        <v>557923</v>
      </c>
      <c r="F33" s="68" t="s">
        <v>245</v>
      </c>
      <c r="G33" s="68">
        <f t="shared" ref="G33:G43" si="6">SUM(D33:F33)</f>
        <v>557923</v>
      </c>
    </row>
    <row r="34" spans="1:18" x14ac:dyDescent="0.25">
      <c r="A34" s="73"/>
      <c r="B34" s="73" t="s">
        <v>269</v>
      </c>
      <c r="C34" s="74" t="s">
        <v>268</v>
      </c>
      <c r="D34" s="68" t="s">
        <v>245</v>
      </c>
      <c r="E34" s="68">
        <v>59225</v>
      </c>
      <c r="F34" s="68" t="s">
        <v>245</v>
      </c>
      <c r="G34" s="68">
        <f t="shared" si="6"/>
        <v>59225</v>
      </c>
    </row>
    <row r="35" spans="1:18" x14ac:dyDescent="0.25">
      <c r="A35" s="73"/>
      <c r="B35" s="76" t="s">
        <v>33</v>
      </c>
      <c r="C35" s="74" t="s">
        <v>268</v>
      </c>
      <c r="D35" s="68" t="s">
        <v>245</v>
      </c>
      <c r="E35" s="68">
        <v>507804</v>
      </c>
      <c r="F35" s="68" t="s">
        <v>245</v>
      </c>
      <c r="G35" s="68">
        <f t="shared" si="6"/>
        <v>507804</v>
      </c>
    </row>
    <row r="36" spans="1:18" x14ac:dyDescent="0.25">
      <c r="A36" s="73"/>
      <c r="B36" s="77" t="s">
        <v>270</v>
      </c>
      <c r="C36" s="74" t="s">
        <v>244</v>
      </c>
      <c r="D36" s="68">
        <v>168313</v>
      </c>
      <c r="E36" s="68" t="s">
        <v>245</v>
      </c>
      <c r="F36" s="68" t="s">
        <v>245</v>
      </c>
      <c r="G36" s="68">
        <f t="shared" si="6"/>
        <v>168313</v>
      </c>
    </row>
    <row r="37" spans="1:18" x14ac:dyDescent="0.25">
      <c r="A37" s="73"/>
      <c r="B37" s="77" t="s">
        <v>271</v>
      </c>
      <c r="C37" s="74" t="s">
        <v>244</v>
      </c>
      <c r="D37" s="68">
        <v>168001</v>
      </c>
      <c r="E37" s="68" t="s">
        <v>245</v>
      </c>
      <c r="F37" s="68" t="s">
        <v>245</v>
      </c>
      <c r="G37" s="68">
        <f t="shared" si="6"/>
        <v>168001</v>
      </c>
    </row>
    <row r="38" spans="1:18" x14ac:dyDescent="0.25">
      <c r="A38" s="73"/>
      <c r="B38" s="73" t="s">
        <v>36</v>
      </c>
      <c r="C38" s="74" t="s">
        <v>257</v>
      </c>
      <c r="D38" s="68">
        <v>401076</v>
      </c>
      <c r="E38" s="68">
        <v>91967</v>
      </c>
      <c r="F38" s="68" t="s">
        <v>245</v>
      </c>
      <c r="G38" s="68">
        <f t="shared" si="6"/>
        <v>493043</v>
      </c>
    </row>
    <row r="39" spans="1:18" x14ac:dyDescent="0.25">
      <c r="A39" s="73"/>
      <c r="B39" s="76" t="s">
        <v>37</v>
      </c>
      <c r="C39" s="74" t="s">
        <v>268</v>
      </c>
      <c r="D39" s="68" t="s">
        <v>245</v>
      </c>
      <c r="E39" s="68">
        <v>452535</v>
      </c>
      <c r="F39" s="68" t="s">
        <v>245</v>
      </c>
      <c r="G39" s="68">
        <f t="shared" si="6"/>
        <v>452535</v>
      </c>
    </row>
    <row r="40" spans="1:18" x14ac:dyDescent="0.25">
      <c r="A40" s="73"/>
      <c r="B40" s="73" t="s">
        <v>40</v>
      </c>
      <c r="C40" s="74" t="s">
        <v>257</v>
      </c>
      <c r="D40" s="68">
        <v>361688</v>
      </c>
      <c r="E40" s="68">
        <v>59206</v>
      </c>
      <c r="F40" s="68" t="s">
        <v>245</v>
      </c>
      <c r="G40" s="68">
        <f t="shared" si="6"/>
        <v>420894</v>
      </c>
    </row>
    <row r="41" spans="1:18" x14ac:dyDescent="0.25">
      <c r="A41" s="73"/>
      <c r="B41" s="73" t="s">
        <v>41</v>
      </c>
      <c r="C41" s="74" t="s">
        <v>268</v>
      </c>
      <c r="D41" s="68" t="s">
        <v>245</v>
      </c>
      <c r="E41" s="68">
        <v>59176</v>
      </c>
      <c r="F41" s="68" t="s">
        <v>245</v>
      </c>
      <c r="G41" s="68">
        <f t="shared" si="6"/>
        <v>59176</v>
      </c>
    </row>
    <row r="42" spans="1:18" x14ac:dyDescent="0.25">
      <c r="A42" s="73"/>
      <c r="B42" s="73" t="s">
        <v>43</v>
      </c>
      <c r="C42" s="74" t="s">
        <v>244</v>
      </c>
      <c r="D42" s="68">
        <v>444842</v>
      </c>
      <c r="E42" s="68" t="s">
        <v>245</v>
      </c>
      <c r="F42" s="68" t="s">
        <v>245</v>
      </c>
      <c r="G42" s="68">
        <f t="shared" si="6"/>
        <v>444842</v>
      </c>
    </row>
    <row r="43" spans="1:18" x14ac:dyDescent="0.25">
      <c r="A43" s="73"/>
      <c r="B43" s="73" t="s">
        <v>44</v>
      </c>
      <c r="C43" s="74" t="s">
        <v>272</v>
      </c>
      <c r="D43" s="68">
        <v>287098</v>
      </c>
      <c r="E43" s="68">
        <v>969309</v>
      </c>
      <c r="F43" s="68" t="s">
        <v>245</v>
      </c>
      <c r="G43" s="68">
        <f t="shared" si="6"/>
        <v>1256407</v>
      </c>
    </row>
    <row r="44" spans="1:18" ht="29.25" customHeight="1" x14ac:dyDescent="0.25">
      <c r="A44" s="109" t="s">
        <v>417</v>
      </c>
      <c r="B44" s="109"/>
      <c r="C44" s="109"/>
      <c r="D44" s="109"/>
      <c r="E44" s="109"/>
      <c r="F44" s="109"/>
      <c r="G44" s="109"/>
      <c r="H44" s="109"/>
      <c r="I44" s="109"/>
      <c r="J44" s="109"/>
      <c r="K44" s="109"/>
      <c r="L44" s="109"/>
      <c r="M44" s="109"/>
      <c r="N44" s="109"/>
      <c r="O44" s="109"/>
      <c r="P44" s="109"/>
      <c r="Q44" s="109"/>
      <c r="R44" s="109"/>
    </row>
    <row r="45" spans="1:18" ht="64.5" customHeight="1" x14ac:dyDescent="0.25">
      <c r="A45" s="109" t="s">
        <v>360</v>
      </c>
      <c r="B45" s="109"/>
      <c r="C45" s="109"/>
      <c r="D45" s="109"/>
      <c r="E45" s="109"/>
      <c r="F45" s="109"/>
      <c r="G45" s="109"/>
      <c r="H45" s="109"/>
      <c r="I45" s="109"/>
      <c r="J45" s="109"/>
      <c r="K45" s="109"/>
      <c r="L45" s="109"/>
      <c r="M45" s="109"/>
      <c r="N45" s="109"/>
      <c r="O45" s="109"/>
      <c r="P45" s="109"/>
      <c r="Q45" s="109"/>
      <c r="R45" s="109"/>
    </row>
    <row r="46" spans="1:18" s="82" customFormat="1" ht="19.5" customHeight="1" x14ac:dyDescent="0.25">
      <c r="A46" s="95" t="s">
        <v>428</v>
      </c>
      <c r="B46" s="101"/>
      <c r="C46" s="101"/>
      <c r="D46" s="101"/>
      <c r="E46" s="101"/>
      <c r="F46" s="101"/>
      <c r="G46" s="101"/>
      <c r="H46" s="101"/>
      <c r="I46" s="101"/>
      <c r="J46" s="101"/>
      <c r="K46" s="101"/>
      <c r="L46" s="101"/>
      <c r="M46" s="101"/>
      <c r="N46" s="94"/>
      <c r="O46" s="94"/>
      <c r="P46" s="94"/>
      <c r="Q46" s="94"/>
      <c r="R46" s="94"/>
    </row>
    <row r="47" spans="1:18" ht="18" customHeight="1" x14ac:dyDescent="0.25">
      <c r="A47" s="95" t="s">
        <v>427</v>
      </c>
      <c r="B47" s="94"/>
      <c r="C47" s="94"/>
      <c r="D47" s="94"/>
      <c r="E47" s="94"/>
      <c r="F47" s="94"/>
      <c r="G47" s="94"/>
      <c r="H47" s="94"/>
      <c r="I47" s="94"/>
      <c r="J47" s="94"/>
      <c r="K47" s="94"/>
      <c r="L47" s="94"/>
      <c r="M47" s="94"/>
      <c r="N47" s="94"/>
      <c r="O47" s="94"/>
      <c r="P47" s="94"/>
      <c r="Q47" s="94"/>
      <c r="R47" s="94"/>
    </row>
    <row r="48" spans="1:18" ht="14.25" customHeight="1" x14ac:dyDescent="0.25">
      <c r="A48" s="41"/>
      <c r="B48" s="41"/>
      <c r="C48" s="41"/>
      <c r="D48" s="41"/>
      <c r="E48" s="41"/>
      <c r="F48" s="41"/>
      <c r="G48" s="41"/>
      <c r="H48" s="41"/>
      <c r="I48" s="41"/>
      <c r="J48" s="41"/>
      <c r="K48" s="41"/>
      <c r="L48" s="41"/>
      <c r="M48" s="41"/>
      <c r="N48" s="41"/>
      <c r="O48" s="41"/>
      <c r="P48" s="41"/>
      <c r="Q48" s="41"/>
      <c r="R48" s="41"/>
    </row>
    <row r="49" spans="1:7" x14ac:dyDescent="0.25">
      <c r="A49" s="96" t="s">
        <v>273</v>
      </c>
      <c r="B49" s="97"/>
      <c r="C49" s="97"/>
      <c r="D49" s="97"/>
      <c r="E49" s="98"/>
      <c r="F49" s="97"/>
      <c r="G49" s="99"/>
    </row>
    <row r="50" spans="1:7" x14ac:dyDescent="0.25">
      <c r="A50" s="73" t="s">
        <v>415</v>
      </c>
      <c r="B50" s="97"/>
      <c r="C50" s="97"/>
      <c r="D50" s="97"/>
      <c r="E50" s="98"/>
      <c r="F50" s="97"/>
      <c r="G50" s="99"/>
    </row>
    <row r="51" spans="1:7" x14ac:dyDescent="0.25">
      <c r="A51" s="73" t="s">
        <v>398</v>
      </c>
      <c r="B51" s="98"/>
      <c r="C51" s="97"/>
      <c r="D51" s="98"/>
      <c r="E51" s="97"/>
      <c r="F51" s="99"/>
      <c r="G51" s="97"/>
    </row>
    <row r="52" spans="1:7" x14ac:dyDescent="0.25">
      <c r="A52" s="73" t="s">
        <v>414</v>
      </c>
      <c r="B52" s="98"/>
      <c r="C52" s="97"/>
      <c r="D52" s="98"/>
      <c r="E52" s="97"/>
      <c r="F52" s="99"/>
      <c r="G52" s="97"/>
    </row>
    <row r="53" spans="1:7" x14ac:dyDescent="0.25">
      <c r="A53" s="73" t="s">
        <v>399</v>
      </c>
      <c r="B53" s="98"/>
      <c r="C53" s="97"/>
      <c r="D53" s="98"/>
      <c r="E53" s="97"/>
      <c r="F53" s="99"/>
      <c r="G53" s="97"/>
    </row>
    <row r="54" spans="1:7" x14ac:dyDescent="0.25">
      <c r="A54" s="73" t="s">
        <v>400</v>
      </c>
      <c r="B54" s="98"/>
      <c r="C54" s="97"/>
      <c r="D54" s="98"/>
      <c r="E54" s="97"/>
      <c r="F54" s="99"/>
      <c r="G54" s="97"/>
    </row>
    <row r="55" spans="1:7" x14ac:dyDescent="0.25">
      <c r="A55" s="73" t="s">
        <v>401</v>
      </c>
      <c r="B55" s="98"/>
      <c r="C55" s="97"/>
      <c r="D55" s="98"/>
      <c r="E55" s="97"/>
      <c r="F55" s="99"/>
      <c r="G55" s="97"/>
    </row>
    <row r="56" spans="1:7" x14ac:dyDescent="0.25">
      <c r="A56" t="s">
        <v>413</v>
      </c>
      <c r="B56" s="98"/>
      <c r="C56" s="97"/>
      <c r="D56" s="98"/>
      <c r="E56" s="97"/>
      <c r="F56" s="99"/>
      <c r="G56" s="97"/>
    </row>
    <row r="57" spans="1:7" x14ac:dyDescent="0.25">
      <c r="A57" t="s">
        <v>402</v>
      </c>
      <c r="B57" s="98"/>
      <c r="C57" s="97"/>
      <c r="D57" s="98"/>
      <c r="E57" s="97"/>
      <c r="F57" s="99"/>
      <c r="G57" s="97"/>
    </row>
    <row r="58" spans="1:7" x14ac:dyDescent="0.25">
      <c r="A58" s="73" t="s">
        <v>412</v>
      </c>
      <c r="B58" s="98"/>
      <c r="C58" s="97"/>
      <c r="D58" s="98"/>
      <c r="E58" s="97"/>
      <c r="F58" s="99"/>
      <c r="G58" s="97"/>
    </row>
    <row r="59" spans="1:7" x14ac:dyDescent="0.25">
      <c r="A59" t="s">
        <v>403</v>
      </c>
      <c r="B59" s="98"/>
      <c r="C59" s="97"/>
      <c r="D59" s="98"/>
      <c r="E59" s="97"/>
      <c r="F59" s="99"/>
      <c r="G59" s="97"/>
    </row>
    <row r="60" spans="1:7" x14ac:dyDescent="0.25">
      <c r="A60" s="73" t="s">
        <v>404</v>
      </c>
      <c r="B60" s="98"/>
      <c r="C60" s="97"/>
      <c r="D60" s="98"/>
      <c r="E60" s="97"/>
      <c r="F60" s="99"/>
      <c r="G60" s="97"/>
    </row>
    <row r="61" spans="1:7" x14ac:dyDescent="0.25">
      <c r="A61" s="73" t="s">
        <v>405</v>
      </c>
      <c r="B61" s="98"/>
      <c r="C61" s="97"/>
      <c r="D61" s="98"/>
      <c r="E61" s="97"/>
      <c r="F61" s="99"/>
      <c r="G61" s="97"/>
    </row>
  </sheetData>
  <mergeCells count="2">
    <mergeCell ref="A44:R44"/>
    <mergeCell ref="A45:R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170-51C4-42E3-AEC6-FC6A417CC92D}">
  <dimension ref="A1:K50"/>
  <sheetViews>
    <sheetView topLeftCell="A41" workbookViewId="0">
      <selection activeCell="A2" sqref="A2"/>
    </sheetView>
  </sheetViews>
  <sheetFormatPr defaultRowHeight="15" x14ac:dyDescent="0.25"/>
  <cols>
    <col min="1" max="1" width="27.140625" customWidth="1"/>
    <col min="2" max="2" width="13.7109375" customWidth="1"/>
    <col min="3" max="3" width="18.42578125" customWidth="1"/>
    <col min="4" max="4" width="10.28515625" customWidth="1"/>
    <col min="5" max="5" width="61.42578125" customWidth="1"/>
  </cols>
  <sheetData>
    <row r="1" spans="1:5" ht="15.75" x14ac:dyDescent="0.25">
      <c r="A1" s="90" t="s">
        <v>442</v>
      </c>
    </row>
    <row r="2" spans="1:5" x14ac:dyDescent="0.25">
      <c r="A2" s="84" t="s">
        <v>356</v>
      </c>
      <c r="B2" s="55"/>
      <c r="C2" s="55"/>
      <c r="D2" s="55"/>
      <c r="E2" s="55"/>
    </row>
    <row r="3" spans="1:5" s="82" customFormat="1" ht="20.100000000000001" customHeight="1" x14ac:dyDescent="0.25">
      <c r="A3" s="110" t="s">
        <v>406</v>
      </c>
      <c r="B3" s="110"/>
      <c r="C3" s="110"/>
      <c r="D3" s="110"/>
      <c r="E3" s="110"/>
    </row>
    <row r="4" spans="1:5" s="82" customFormat="1" ht="21" customHeight="1" x14ac:dyDescent="0.25">
      <c r="A4" s="110" t="s">
        <v>407</v>
      </c>
      <c r="B4" s="110"/>
      <c r="C4" s="110"/>
      <c r="D4" s="110"/>
      <c r="E4" s="110"/>
    </row>
    <row r="5" spans="1:5" s="83" customFormat="1" ht="114" customHeight="1" x14ac:dyDescent="0.25">
      <c r="A5" s="111" t="s">
        <v>440</v>
      </c>
      <c r="B5" s="111"/>
      <c r="C5" s="111"/>
      <c r="D5" s="111"/>
      <c r="E5" s="111"/>
    </row>
    <row r="6" spans="1:5" s="82" customFormat="1" ht="39" customHeight="1" x14ac:dyDescent="0.25">
      <c r="A6" s="112" t="s">
        <v>426</v>
      </c>
      <c r="B6" s="112"/>
      <c r="C6" s="112"/>
      <c r="D6" s="112"/>
      <c r="E6" s="112"/>
    </row>
    <row r="7" spans="1:5" s="82" customFormat="1" ht="20.25" customHeight="1" x14ac:dyDescent="0.25">
      <c r="A7" s="110" t="s">
        <v>422</v>
      </c>
      <c r="B7" s="110"/>
      <c r="C7" s="110"/>
      <c r="D7" s="110"/>
      <c r="E7" s="110"/>
    </row>
    <row r="8" spans="1:5" s="82" customFormat="1" ht="19.5" customHeight="1" x14ac:dyDescent="0.25">
      <c r="A8" s="110" t="s">
        <v>423</v>
      </c>
      <c r="B8" s="110"/>
      <c r="C8" s="110"/>
      <c r="D8" s="110"/>
      <c r="E8" s="110"/>
    </row>
    <row r="10" spans="1:5" x14ac:dyDescent="0.25">
      <c r="A10" s="4" t="s">
        <v>280</v>
      </c>
    </row>
    <row r="11" spans="1:5" x14ac:dyDescent="0.25">
      <c r="A11" s="54" t="s">
        <v>293</v>
      </c>
      <c r="B11" s="25" t="s">
        <v>281</v>
      </c>
      <c r="C11" s="25" t="s">
        <v>283</v>
      </c>
      <c r="D11" s="25" t="s">
        <v>282</v>
      </c>
    </row>
    <row r="12" spans="1:5" x14ac:dyDescent="0.25">
      <c r="A12" t="s">
        <v>352</v>
      </c>
      <c r="B12" s="62">
        <v>26.815674729812802</v>
      </c>
      <c r="C12" s="63">
        <v>4.7444309773764504</v>
      </c>
      <c r="D12" s="67">
        <v>39894</v>
      </c>
    </row>
    <row r="13" spans="1:5" x14ac:dyDescent="0.25">
      <c r="A13" t="s">
        <v>276</v>
      </c>
      <c r="B13" s="62">
        <v>75.445470531355099</v>
      </c>
      <c r="C13" s="62">
        <v>121.385096270798</v>
      </c>
      <c r="D13" s="67">
        <v>38114</v>
      </c>
    </row>
    <row r="14" spans="1:5" x14ac:dyDescent="0.25">
      <c r="A14" t="s">
        <v>277</v>
      </c>
      <c r="B14" s="63">
        <v>0.27242462980718002</v>
      </c>
      <c r="C14" s="63">
        <v>0.57161785262861098</v>
      </c>
      <c r="D14" s="67">
        <v>39803</v>
      </c>
    </row>
    <row r="15" spans="1:5" x14ac:dyDescent="0.25">
      <c r="A15" t="s">
        <v>278</v>
      </c>
      <c r="B15" s="63">
        <v>3.4855385107062999</v>
      </c>
      <c r="C15" s="63">
        <v>2.7359889013112499</v>
      </c>
      <c r="D15" s="67">
        <v>40097</v>
      </c>
    </row>
    <row r="16" spans="1:5" x14ac:dyDescent="0.25">
      <c r="A16" t="s">
        <v>279</v>
      </c>
      <c r="B16" s="63">
        <v>1.7168957068285899</v>
      </c>
      <c r="C16" s="63">
        <v>0.83633688224619296</v>
      </c>
      <c r="D16" s="67">
        <v>39746</v>
      </c>
    </row>
    <row r="17" spans="1:11" x14ac:dyDescent="0.25">
      <c r="A17" t="s">
        <v>5</v>
      </c>
      <c r="B17" s="63">
        <v>3.7078672632363898</v>
      </c>
      <c r="C17" s="63">
        <v>0.89670217271175101</v>
      </c>
      <c r="D17" s="67">
        <v>39773</v>
      </c>
    </row>
    <row r="18" spans="1:11" x14ac:dyDescent="0.25">
      <c r="A18" s="54" t="s">
        <v>286</v>
      </c>
      <c r="B18" s="25" t="s">
        <v>284</v>
      </c>
      <c r="C18" s="30"/>
      <c r="D18" s="1"/>
    </row>
    <row r="19" spans="1:11" x14ac:dyDescent="0.25">
      <c r="A19" s="20" t="s">
        <v>352</v>
      </c>
      <c r="B19" s="30"/>
      <c r="C19" s="30"/>
      <c r="D19" s="1"/>
    </row>
    <row r="20" spans="1:11" x14ac:dyDescent="0.25">
      <c r="A20" s="22" t="s">
        <v>61</v>
      </c>
      <c r="B20" s="64">
        <v>0.78959241991276896</v>
      </c>
      <c r="C20" s="30"/>
      <c r="D20" s="1"/>
    </row>
    <row r="21" spans="1:11" x14ac:dyDescent="0.25">
      <c r="A21" s="22" t="s">
        <v>297</v>
      </c>
      <c r="B21" s="64">
        <v>37.830250162931797</v>
      </c>
      <c r="C21" s="30"/>
      <c r="D21" s="1"/>
    </row>
    <row r="22" spans="1:11" x14ac:dyDescent="0.25">
      <c r="A22" s="22" t="s">
        <v>298</v>
      </c>
      <c r="B22" s="64">
        <v>39.514713992079002</v>
      </c>
      <c r="C22" s="30"/>
      <c r="D22" s="1"/>
    </row>
    <row r="23" spans="1:11" x14ac:dyDescent="0.25">
      <c r="A23" s="22" t="s">
        <v>299</v>
      </c>
      <c r="B23" s="64">
        <v>15.9221938136061</v>
      </c>
      <c r="C23" s="30"/>
      <c r="D23" s="1"/>
    </row>
    <row r="24" spans="1:11" x14ac:dyDescent="0.25">
      <c r="A24" s="22" t="s">
        <v>410</v>
      </c>
      <c r="B24" s="64">
        <v>5.9432496114704003</v>
      </c>
      <c r="C24" s="30"/>
      <c r="D24" s="1"/>
    </row>
    <row r="25" spans="1:11" x14ac:dyDescent="0.25">
      <c r="A25" s="52" t="s">
        <v>285</v>
      </c>
      <c r="B25" s="64"/>
      <c r="C25" s="30"/>
      <c r="D25" s="1"/>
    </row>
    <row r="26" spans="1:11" x14ac:dyDescent="0.25">
      <c r="A26" s="22">
        <v>0</v>
      </c>
      <c r="B26" s="64">
        <v>14.425145615784199</v>
      </c>
      <c r="C26" s="30"/>
      <c r="D26" s="1"/>
    </row>
    <row r="27" spans="1:11" x14ac:dyDescent="0.25">
      <c r="A27" s="51" t="s">
        <v>300</v>
      </c>
      <c r="B27" s="64">
        <v>33.649052841475601</v>
      </c>
      <c r="C27" s="30"/>
      <c r="D27" s="1"/>
    </row>
    <row r="28" spans="1:11" ht="12.75" customHeight="1" x14ac:dyDescent="0.25">
      <c r="A28" s="22" t="s">
        <v>301</v>
      </c>
      <c r="B28" s="64">
        <v>23.322138846618</v>
      </c>
      <c r="C28" s="65"/>
      <c r="D28" s="41"/>
      <c r="E28" s="50"/>
      <c r="F28" s="50"/>
      <c r="G28" s="50"/>
      <c r="H28" s="50"/>
      <c r="I28" s="50"/>
      <c r="J28" s="50"/>
      <c r="K28" s="50"/>
    </row>
    <row r="29" spans="1:11" x14ac:dyDescent="0.25">
      <c r="A29" s="22" t="s">
        <v>302</v>
      </c>
      <c r="B29" s="64">
        <v>17.888439943327899</v>
      </c>
      <c r="C29" s="30"/>
      <c r="D29" s="1"/>
    </row>
    <row r="30" spans="1:11" x14ac:dyDescent="0.25">
      <c r="A30" s="22" t="s">
        <v>411</v>
      </c>
      <c r="B30" s="64">
        <v>10.7152227527943</v>
      </c>
      <c r="C30" s="30"/>
      <c r="D30" s="1"/>
    </row>
    <row r="31" spans="1:11" x14ac:dyDescent="0.25">
      <c r="A31" s="20" t="s">
        <v>287</v>
      </c>
      <c r="B31" s="64"/>
      <c r="C31" s="30"/>
      <c r="D31" s="1"/>
    </row>
    <row r="32" spans="1:11" x14ac:dyDescent="0.25">
      <c r="A32">
        <v>0</v>
      </c>
      <c r="B32" s="64">
        <v>78.107177850915804</v>
      </c>
      <c r="C32" s="30"/>
      <c r="D32" s="1"/>
    </row>
    <row r="33" spans="1:4" x14ac:dyDescent="0.25">
      <c r="A33" s="22">
        <v>1</v>
      </c>
      <c r="B33" s="64">
        <v>16.533929603296201</v>
      </c>
      <c r="C33" s="30"/>
      <c r="D33" s="1"/>
    </row>
    <row r="34" spans="1:4" x14ac:dyDescent="0.25">
      <c r="A34" s="22">
        <v>2</v>
      </c>
      <c r="B34" s="64">
        <v>4.6755269703288702</v>
      </c>
      <c r="C34" s="30"/>
      <c r="D34" s="1"/>
    </row>
    <row r="35" spans="1:4" x14ac:dyDescent="0.25">
      <c r="A35" s="22" t="s">
        <v>63</v>
      </c>
      <c r="B35" s="64">
        <v>0.68336557545913601</v>
      </c>
      <c r="C35" s="30"/>
      <c r="D35" s="1"/>
    </row>
    <row r="36" spans="1:4" x14ac:dyDescent="0.25">
      <c r="A36" s="20" t="s">
        <v>289</v>
      </c>
      <c r="B36" s="64"/>
      <c r="C36" s="30"/>
      <c r="D36" s="1"/>
    </row>
    <row r="37" spans="1:4" x14ac:dyDescent="0.25">
      <c r="A37" s="53" t="s">
        <v>288</v>
      </c>
      <c r="B37" s="64">
        <v>27.031947527246398</v>
      </c>
      <c r="C37" s="30"/>
      <c r="D37" s="1"/>
    </row>
    <row r="38" spans="1:4" x14ac:dyDescent="0.25">
      <c r="A38" s="22" t="s">
        <v>67</v>
      </c>
      <c r="B38" s="64">
        <v>36.5713145621867</v>
      </c>
      <c r="C38" s="30"/>
      <c r="D38" s="1"/>
    </row>
    <row r="39" spans="1:4" x14ac:dyDescent="0.25">
      <c r="A39" s="22" t="s">
        <v>68</v>
      </c>
      <c r="B39" s="64">
        <v>24.513055839589001</v>
      </c>
      <c r="C39" s="30"/>
      <c r="D39" s="1"/>
    </row>
    <row r="40" spans="1:4" x14ac:dyDescent="0.25">
      <c r="A40" s="22" t="s">
        <v>69</v>
      </c>
      <c r="B40" s="64">
        <v>11.883682070977899</v>
      </c>
      <c r="C40" s="30"/>
      <c r="D40" s="1"/>
    </row>
    <row r="41" spans="1:4" x14ac:dyDescent="0.25">
      <c r="A41" s="20" t="s">
        <v>279</v>
      </c>
      <c r="B41" s="64"/>
      <c r="C41" s="30"/>
      <c r="D41" s="1"/>
    </row>
    <row r="42" spans="1:4" x14ac:dyDescent="0.25">
      <c r="A42" s="22" t="s">
        <v>294</v>
      </c>
      <c r="B42" s="64">
        <v>53.311025008805899</v>
      </c>
      <c r="C42" s="30"/>
      <c r="D42" s="1"/>
    </row>
    <row r="43" spans="1:4" x14ac:dyDescent="0.25">
      <c r="A43" s="22" t="s">
        <v>296</v>
      </c>
      <c r="B43" s="64">
        <v>21.9317667186635</v>
      </c>
      <c r="C43" s="30"/>
      <c r="D43" s="1"/>
    </row>
    <row r="44" spans="1:4" x14ac:dyDescent="0.25">
      <c r="A44" s="22" t="s">
        <v>295</v>
      </c>
      <c r="B44" s="64">
        <v>24.757208272530601</v>
      </c>
      <c r="C44" s="30"/>
      <c r="D44" s="1"/>
    </row>
    <row r="45" spans="1:4" x14ac:dyDescent="0.25">
      <c r="A45" s="20" t="s">
        <v>292</v>
      </c>
      <c r="B45" s="64"/>
      <c r="C45" s="30"/>
      <c r="D45" s="1"/>
    </row>
    <row r="46" spans="1:4" x14ac:dyDescent="0.25">
      <c r="A46" s="53" t="s">
        <v>291</v>
      </c>
      <c r="B46" s="64">
        <v>1.1490206924295401</v>
      </c>
      <c r="C46" s="30"/>
      <c r="D46" s="1"/>
    </row>
    <row r="47" spans="1:4" x14ac:dyDescent="0.25">
      <c r="A47" s="22">
        <v>2</v>
      </c>
      <c r="B47" s="64">
        <v>7.3994921177683404</v>
      </c>
      <c r="C47" s="30"/>
      <c r="D47" s="1"/>
    </row>
    <row r="48" spans="1:4" x14ac:dyDescent="0.25">
      <c r="A48" s="22">
        <v>3</v>
      </c>
      <c r="B48" s="64">
        <v>31.551555075050899</v>
      </c>
      <c r="C48" s="30"/>
      <c r="D48" s="1"/>
    </row>
    <row r="49" spans="1:4" x14ac:dyDescent="0.25">
      <c r="A49" s="22">
        <v>4</v>
      </c>
      <c r="B49" s="64">
        <v>40.8769768435874</v>
      </c>
      <c r="C49" s="30"/>
      <c r="D49" s="1"/>
    </row>
    <row r="50" spans="1:4" x14ac:dyDescent="0.25">
      <c r="A50" s="56" t="s">
        <v>290</v>
      </c>
      <c r="B50" s="66">
        <v>19.022955271163902</v>
      </c>
      <c r="C50" s="30"/>
      <c r="D50" s="1"/>
    </row>
  </sheetData>
  <mergeCells count="6">
    <mergeCell ref="A8:E8"/>
    <mergeCell ref="A3:E3"/>
    <mergeCell ref="A5:E5"/>
    <mergeCell ref="A4:E4"/>
    <mergeCell ref="A6:E6"/>
    <mergeCell ref="A7:E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EDDF-E044-4DD4-9329-55C83CF682C1}">
  <dimension ref="A1:AK53"/>
  <sheetViews>
    <sheetView topLeftCell="A45" workbookViewId="0">
      <selection activeCell="A53" sqref="A53"/>
    </sheetView>
  </sheetViews>
  <sheetFormatPr defaultRowHeight="15" x14ac:dyDescent="0.25"/>
  <cols>
    <col min="1" max="1" width="27.140625" customWidth="1"/>
  </cols>
  <sheetData>
    <row r="1" spans="1:37" ht="15.75" x14ac:dyDescent="0.25">
      <c r="A1" s="90" t="s">
        <v>443</v>
      </c>
    </row>
    <row r="2" spans="1:37" x14ac:dyDescent="0.25">
      <c r="A2" s="20" t="s">
        <v>309</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s="82" customFormat="1" x14ac:dyDescent="0.25">
      <c r="A3" s="102"/>
      <c r="B3" s="103" t="s">
        <v>12</v>
      </c>
      <c r="C3" s="103" t="s">
        <v>13</v>
      </c>
      <c r="D3" s="103" t="s">
        <v>14</v>
      </c>
      <c r="E3" s="103" t="s">
        <v>15</v>
      </c>
      <c r="F3" s="103" t="s">
        <v>16</v>
      </c>
      <c r="G3" s="103" t="s">
        <v>17</v>
      </c>
      <c r="H3" s="103" t="s">
        <v>18</v>
      </c>
      <c r="I3" s="103" t="s">
        <v>19</v>
      </c>
      <c r="J3" s="103" t="s">
        <v>20</v>
      </c>
      <c r="K3" s="103" t="s">
        <v>22</v>
      </c>
      <c r="L3" s="103" t="s">
        <v>21</v>
      </c>
      <c r="M3" s="103" t="s">
        <v>23</v>
      </c>
      <c r="N3" s="103" t="s">
        <v>24</v>
      </c>
      <c r="O3" s="103" t="s">
        <v>25</v>
      </c>
      <c r="P3" s="103" t="s">
        <v>26</v>
      </c>
      <c r="Q3" s="103" t="s">
        <v>27</v>
      </c>
      <c r="R3" s="103" t="s">
        <v>28</v>
      </c>
      <c r="S3" s="103" t="s">
        <v>29</v>
      </c>
      <c r="T3" s="103" t="s">
        <v>30</v>
      </c>
      <c r="U3" s="103" t="s">
        <v>31</v>
      </c>
      <c r="V3" s="103" t="s">
        <v>32</v>
      </c>
      <c r="W3" s="103" t="s">
        <v>33</v>
      </c>
      <c r="X3" s="103" t="s">
        <v>34</v>
      </c>
      <c r="Y3" s="103" t="s">
        <v>35</v>
      </c>
      <c r="Z3" s="103" t="s">
        <v>36</v>
      </c>
      <c r="AA3" s="103" t="s">
        <v>37</v>
      </c>
      <c r="AB3" s="103" t="s">
        <v>38</v>
      </c>
      <c r="AC3" s="103" t="s">
        <v>39</v>
      </c>
      <c r="AD3" s="103" t="s">
        <v>40</v>
      </c>
      <c r="AE3" s="103" t="s">
        <v>41</v>
      </c>
      <c r="AF3" s="103" t="s">
        <v>42</v>
      </c>
      <c r="AG3" s="103" t="s">
        <v>43</v>
      </c>
      <c r="AH3" s="103" t="s">
        <v>44</v>
      </c>
      <c r="AI3" s="103" t="s">
        <v>45</v>
      </c>
      <c r="AJ3" s="103" t="s">
        <v>46</v>
      </c>
      <c r="AK3" s="104"/>
    </row>
    <row r="4" spans="1:37" x14ac:dyDescent="0.25">
      <c r="A4" s="2" t="s">
        <v>12</v>
      </c>
      <c r="B4" s="29">
        <v>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16"/>
    </row>
    <row r="5" spans="1:37" x14ac:dyDescent="0.25">
      <c r="A5" s="2" t="s">
        <v>13</v>
      </c>
      <c r="B5" s="29">
        <v>-6.5045706058150604E-2</v>
      </c>
      <c r="C5" s="29">
        <v>1</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16"/>
    </row>
    <row r="6" spans="1:37" x14ac:dyDescent="0.25">
      <c r="A6" s="2" t="s">
        <v>14</v>
      </c>
      <c r="B6" s="29">
        <v>0.157661233822428</v>
      </c>
      <c r="C6" s="29">
        <v>9.2293367929157696E-2</v>
      </c>
      <c r="D6" s="29">
        <v>1</v>
      </c>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16"/>
    </row>
    <row r="7" spans="1:37" x14ac:dyDescent="0.25">
      <c r="A7" s="2" t="s">
        <v>349</v>
      </c>
      <c r="B7" s="29">
        <v>0.12762802499961701</v>
      </c>
      <c r="C7" s="29">
        <v>-0.22960765171235401</v>
      </c>
      <c r="D7" s="29">
        <v>-8.3918379835142502E-3</v>
      </c>
      <c r="E7" s="29">
        <v>1</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16"/>
    </row>
    <row r="8" spans="1:37" x14ac:dyDescent="0.25">
      <c r="A8" s="2" t="s">
        <v>16</v>
      </c>
      <c r="B8" s="29">
        <v>-1.9069691094421699E-2</v>
      </c>
      <c r="C8" s="29">
        <v>3.2268932796124902E-2</v>
      </c>
      <c r="D8" s="29">
        <v>-2.7836905117758302E-2</v>
      </c>
      <c r="E8" s="29">
        <v>9.3785076524042308E-3</v>
      </c>
      <c r="F8" s="29">
        <v>1</v>
      </c>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16"/>
    </row>
    <row r="9" spans="1:37" x14ac:dyDescent="0.25">
      <c r="A9" s="2" t="s">
        <v>17</v>
      </c>
      <c r="B9" s="29">
        <v>-3.5398522605796803E-2</v>
      </c>
      <c r="C9" s="29">
        <v>9.1048599772246594E-2</v>
      </c>
      <c r="D9" s="29">
        <v>1.8730227402269001E-2</v>
      </c>
      <c r="E9" s="29">
        <v>-9.3456425518612302E-2</v>
      </c>
      <c r="F9" s="29">
        <v>0.606443171199751</v>
      </c>
      <c r="G9" s="29">
        <v>1</v>
      </c>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16"/>
    </row>
    <row r="10" spans="1:37" x14ac:dyDescent="0.25">
      <c r="A10" s="2" t="s">
        <v>18</v>
      </c>
      <c r="B10" s="29">
        <v>3.9200584018917101E-2</v>
      </c>
      <c r="C10" s="29">
        <v>1.8212419481500101E-2</v>
      </c>
      <c r="D10" s="29">
        <v>0.10120242852693299</v>
      </c>
      <c r="E10" s="29">
        <v>5.7373598280947E-2</v>
      </c>
      <c r="F10" s="29">
        <v>-2.5375528210123899E-2</v>
      </c>
      <c r="G10" s="29">
        <v>-4.1096924203908201E-3</v>
      </c>
      <c r="H10" s="29">
        <v>1</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16"/>
    </row>
    <row r="11" spans="1:37" x14ac:dyDescent="0.25">
      <c r="A11" s="2" t="s">
        <v>19</v>
      </c>
      <c r="B11" s="29">
        <v>-0.20758264632920101</v>
      </c>
      <c r="C11" s="29">
        <v>0.16169511774710199</v>
      </c>
      <c r="D11" s="29">
        <v>1.0342618581461099E-2</v>
      </c>
      <c r="E11" s="29">
        <v>-0.26391951779332801</v>
      </c>
      <c r="F11" s="29">
        <v>2.7697899908641702E-2</v>
      </c>
      <c r="G11" s="29">
        <v>0.137935569982293</v>
      </c>
      <c r="H11" s="29">
        <v>-1.39977733563246E-2</v>
      </c>
      <c r="I11" s="29">
        <v>1</v>
      </c>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16"/>
    </row>
    <row r="12" spans="1:37" x14ac:dyDescent="0.25">
      <c r="A12" s="2" t="s">
        <v>20</v>
      </c>
      <c r="B12" s="29">
        <v>4.15361276147879E-2</v>
      </c>
      <c r="C12" s="29">
        <v>3.0145849286238199E-2</v>
      </c>
      <c r="D12" s="29">
        <v>0.14374641835860699</v>
      </c>
      <c r="E12" s="29">
        <v>0.13546271104190899</v>
      </c>
      <c r="F12" s="29">
        <v>1.9839582921435499E-2</v>
      </c>
      <c r="G12" s="29">
        <v>-1.4822892267303499E-3</v>
      </c>
      <c r="H12" s="29">
        <v>0.24395249363779201</v>
      </c>
      <c r="I12" s="29">
        <v>-7.7386367849335697E-2</v>
      </c>
      <c r="J12" s="29">
        <v>1</v>
      </c>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16"/>
    </row>
    <row r="13" spans="1:37" x14ac:dyDescent="0.25">
      <c r="A13" s="2" t="s">
        <v>22</v>
      </c>
      <c r="B13" s="29">
        <v>6.2735387926605097E-3</v>
      </c>
      <c r="C13" s="29">
        <v>-0.14589784986364801</v>
      </c>
      <c r="D13" s="29">
        <v>-3.1570591980566602E-2</v>
      </c>
      <c r="E13" s="29">
        <v>0.26702184932708201</v>
      </c>
      <c r="F13" s="29">
        <v>4.8890440609267199E-2</v>
      </c>
      <c r="G13" s="29">
        <v>-1.7717594581782101E-2</v>
      </c>
      <c r="H13" s="29">
        <v>6.3316163079939897E-2</v>
      </c>
      <c r="I13" s="29">
        <v>-9.3611123248881795E-2</v>
      </c>
      <c r="J13" s="29">
        <v>0.112587525060362</v>
      </c>
      <c r="K13" s="29">
        <v>1</v>
      </c>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16"/>
    </row>
    <row r="14" spans="1:37" x14ac:dyDescent="0.25">
      <c r="A14" s="2" t="s">
        <v>21</v>
      </c>
      <c r="B14" s="29">
        <v>-9.2622715699136507E-2</v>
      </c>
      <c r="C14" s="29">
        <v>0.11933288124569399</v>
      </c>
      <c r="D14" s="29">
        <v>-1.2723697272850901E-2</v>
      </c>
      <c r="E14" s="29">
        <v>-0.12517552265881099</v>
      </c>
      <c r="F14" s="29">
        <v>1.6182125665618202E-2</v>
      </c>
      <c r="G14" s="29">
        <v>5.2396914954563598E-2</v>
      </c>
      <c r="H14" s="29">
        <v>9.2812580975957203E-3</v>
      </c>
      <c r="I14" s="29">
        <v>0.16906213545252599</v>
      </c>
      <c r="J14" s="29">
        <v>-6.0036459207291698E-2</v>
      </c>
      <c r="K14" s="29">
        <v>-1.62936760352804E-2</v>
      </c>
      <c r="L14" s="29">
        <v>1</v>
      </c>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16"/>
    </row>
    <row r="15" spans="1:37" x14ac:dyDescent="0.25">
      <c r="A15" s="2" t="s">
        <v>23</v>
      </c>
      <c r="B15" s="29">
        <v>-0.13834532110129899</v>
      </c>
      <c r="C15" s="29">
        <v>0.25175170494541099</v>
      </c>
      <c r="D15" s="29">
        <v>-7.2985802796734001E-2</v>
      </c>
      <c r="E15" s="29">
        <v>-0.207631297583211</v>
      </c>
      <c r="F15" s="29">
        <v>0.109931894591751</v>
      </c>
      <c r="G15" s="29">
        <v>0.11874270497996101</v>
      </c>
      <c r="H15" s="29">
        <v>5.2096390138723801E-3</v>
      </c>
      <c r="I15" s="29">
        <v>0.15490567802605901</v>
      </c>
      <c r="J15" s="29">
        <v>3.6189653338014403E-2</v>
      </c>
      <c r="K15" s="29">
        <v>-9.7362428902518394E-2</v>
      </c>
      <c r="L15" s="29">
        <v>0.11879371356794</v>
      </c>
      <c r="M15" s="29">
        <v>1</v>
      </c>
      <c r="N15" s="29"/>
      <c r="O15" s="29"/>
      <c r="P15" s="29"/>
      <c r="Q15" s="29"/>
      <c r="R15" s="29"/>
      <c r="S15" s="29"/>
      <c r="T15" s="29"/>
      <c r="U15" s="29"/>
      <c r="V15" s="29"/>
      <c r="W15" s="29"/>
      <c r="X15" s="29"/>
      <c r="Y15" s="29"/>
      <c r="Z15" s="29"/>
      <c r="AA15" s="29"/>
      <c r="AB15" s="29"/>
      <c r="AC15" s="29"/>
      <c r="AD15" s="29"/>
      <c r="AE15" s="29"/>
      <c r="AF15" s="29"/>
      <c r="AG15" s="29"/>
      <c r="AH15" s="29"/>
      <c r="AI15" s="29"/>
      <c r="AJ15" s="29"/>
      <c r="AK15" s="16"/>
    </row>
    <row r="16" spans="1:37" x14ac:dyDescent="0.25">
      <c r="A16" s="2" t="s">
        <v>24</v>
      </c>
      <c r="B16" s="29">
        <v>5.8329813019464702E-2</v>
      </c>
      <c r="C16" s="29">
        <v>1.75645069900617E-2</v>
      </c>
      <c r="D16" s="29">
        <v>0.14170569305575101</v>
      </c>
      <c r="E16" s="29">
        <v>2.6712280606769299E-2</v>
      </c>
      <c r="F16" s="29">
        <v>-3.9289106942938197E-2</v>
      </c>
      <c r="G16" s="29">
        <v>-1.7822485478256201E-2</v>
      </c>
      <c r="H16" s="29">
        <v>0.44556471127846697</v>
      </c>
      <c r="I16" s="29">
        <v>-2.39034435771063E-2</v>
      </c>
      <c r="J16" s="29">
        <v>0.15017384692868099</v>
      </c>
      <c r="K16" s="29">
        <v>-6.7284438437813197E-3</v>
      </c>
      <c r="L16" s="29">
        <v>-1.39833728905485E-2</v>
      </c>
      <c r="M16" s="29">
        <v>-2.3545882890947601E-2</v>
      </c>
      <c r="N16" s="29">
        <v>1</v>
      </c>
      <c r="O16" s="29"/>
      <c r="P16" s="29"/>
      <c r="Q16" s="29"/>
      <c r="R16" s="29"/>
      <c r="S16" s="29"/>
      <c r="T16" s="29"/>
      <c r="U16" s="29"/>
      <c r="V16" s="29"/>
      <c r="W16" s="29"/>
      <c r="X16" s="29"/>
      <c r="Y16" s="29"/>
      <c r="Z16" s="29"/>
      <c r="AA16" s="29"/>
      <c r="AB16" s="29"/>
      <c r="AC16" s="29"/>
      <c r="AD16" s="29"/>
      <c r="AE16" s="29"/>
      <c r="AF16" s="29"/>
      <c r="AG16" s="29"/>
      <c r="AH16" s="29"/>
      <c r="AI16" s="29"/>
      <c r="AJ16" s="29"/>
      <c r="AK16" s="16"/>
    </row>
    <row r="17" spans="1:37" x14ac:dyDescent="0.25">
      <c r="A17" s="2" t="s">
        <v>25</v>
      </c>
      <c r="B17" s="29">
        <v>0.20021631175667501</v>
      </c>
      <c r="C17" s="29">
        <v>-0.243958100481213</v>
      </c>
      <c r="D17" s="29">
        <v>6.4745214623594005E-2</v>
      </c>
      <c r="E17" s="29">
        <v>0.44929002526908501</v>
      </c>
      <c r="F17" s="29">
        <v>3.3075986576064698E-2</v>
      </c>
      <c r="G17" s="29">
        <v>-6.8365714626213103E-2</v>
      </c>
      <c r="H17" s="29">
        <v>5.4741187376337E-2</v>
      </c>
      <c r="I17" s="29">
        <v>-0.26007170427943899</v>
      </c>
      <c r="J17" s="29">
        <v>0.11899732401051299</v>
      </c>
      <c r="K17" s="29">
        <v>0.40834188166846902</v>
      </c>
      <c r="L17" s="29">
        <v>-0.13083528565340399</v>
      </c>
      <c r="M17" s="29">
        <v>-0.21409712990197799</v>
      </c>
      <c r="N17" s="29">
        <v>3.2112085061107597E-2</v>
      </c>
      <c r="O17" s="29">
        <v>1</v>
      </c>
      <c r="P17" s="29"/>
      <c r="Q17" s="29"/>
      <c r="R17" s="29"/>
      <c r="S17" s="29"/>
      <c r="T17" s="29"/>
      <c r="U17" s="29"/>
      <c r="V17" s="29"/>
      <c r="W17" s="29"/>
      <c r="X17" s="29"/>
      <c r="Y17" s="29"/>
      <c r="Z17" s="29"/>
      <c r="AA17" s="29"/>
      <c r="AB17" s="29"/>
      <c r="AC17" s="29"/>
      <c r="AD17" s="29"/>
      <c r="AE17" s="29"/>
      <c r="AF17" s="29"/>
      <c r="AG17" s="29"/>
      <c r="AH17" s="29"/>
      <c r="AI17" s="29"/>
      <c r="AJ17" s="29"/>
      <c r="AK17" s="16"/>
    </row>
    <row r="18" spans="1:37" x14ac:dyDescent="0.25">
      <c r="A18" s="2" t="s">
        <v>26</v>
      </c>
      <c r="B18" s="29">
        <v>-7.1017474131626998E-2</v>
      </c>
      <c r="C18" s="29">
        <v>0.21490803881043499</v>
      </c>
      <c r="D18" s="29">
        <v>7.6814699295378E-2</v>
      </c>
      <c r="E18" s="29">
        <v>-0.22653447206684699</v>
      </c>
      <c r="F18" s="29">
        <v>-1.34470367665377E-2</v>
      </c>
      <c r="G18" s="29">
        <v>4.72123755791862E-2</v>
      </c>
      <c r="H18" s="29">
        <v>0.15916028638103799</v>
      </c>
      <c r="I18" s="29">
        <v>0.12017919995325201</v>
      </c>
      <c r="J18" s="29">
        <v>0.21953532332348999</v>
      </c>
      <c r="K18" s="29">
        <v>-9.3501804235854996E-2</v>
      </c>
      <c r="L18" s="29">
        <v>7.8696414902958006E-2</v>
      </c>
      <c r="M18" s="29">
        <v>0.18914962827877899</v>
      </c>
      <c r="N18" s="29">
        <v>0.213692255978114</v>
      </c>
      <c r="O18" s="29">
        <v>-0.28082566209076698</v>
      </c>
      <c r="P18" s="29">
        <v>1</v>
      </c>
      <c r="Q18" s="29"/>
      <c r="R18" s="29"/>
      <c r="S18" s="29"/>
      <c r="T18" s="29"/>
      <c r="U18" s="29"/>
      <c r="V18" s="29"/>
      <c r="W18" s="29"/>
      <c r="X18" s="29"/>
      <c r="Y18" s="29"/>
      <c r="Z18" s="29"/>
      <c r="AA18" s="29"/>
      <c r="AB18" s="29"/>
      <c r="AC18" s="29"/>
      <c r="AD18" s="29"/>
      <c r="AE18" s="29"/>
      <c r="AF18" s="29"/>
      <c r="AG18" s="29"/>
      <c r="AH18" s="29"/>
      <c r="AI18" s="29"/>
      <c r="AJ18" s="29"/>
      <c r="AK18" s="16"/>
    </row>
    <row r="19" spans="1:37" x14ac:dyDescent="0.25">
      <c r="A19" s="2" t="s">
        <v>27</v>
      </c>
      <c r="B19" s="29">
        <v>6.9782755295675097E-2</v>
      </c>
      <c r="C19" s="29">
        <v>9.03932053259945E-2</v>
      </c>
      <c r="D19" s="29">
        <v>0.242283588170501</v>
      </c>
      <c r="E19" s="29">
        <v>-3.86149916823414E-2</v>
      </c>
      <c r="F19" s="29">
        <v>-7.3558327851777298E-3</v>
      </c>
      <c r="G19" s="29">
        <v>1.4254671576503E-2</v>
      </c>
      <c r="H19" s="29">
        <v>4.3536380160728597E-2</v>
      </c>
      <c r="I19" s="29">
        <v>4.3503684854356503E-2</v>
      </c>
      <c r="J19" s="29">
        <v>3.6150012819349299E-2</v>
      </c>
      <c r="K19" s="29">
        <v>-5.87071883535593E-2</v>
      </c>
      <c r="L19" s="29">
        <v>6.9827849806359896E-3</v>
      </c>
      <c r="M19" s="29">
        <v>-5.7575888215629797E-2</v>
      </c>
      <c r="N19" s="29">
        <v>7.9866673150457299E-2</v>
      </c>
      <c r="O19" s="29">
        <v>9.1710648267392305E-3</v>
      </c>
      <c r="P19" s="29">
        <v>8.3316039242387202E-2</v>
      </c>
      <c r="Q19" s="29">
        <v>1</v>
      </c>
      <c r="R19" s="29"/>
      <c r="S19" s="29"/>
      <c r="T19" s="29"/>
      <c r="U19" s="29"/>
      <c r="V19" s="29"/>
      <c r="W19" s="29"/>
      <c r="X19" s="29"/>
      <c r="Y19" s="29"/>
      <c r="Z19" s="29"/>
      <c r="AA19" s="29"/>
      <c r="AB19" s="29"/>
      <c r="AC19" s="29"/>
      <c r="AD19" s="29"/>
      <c r="AE19" s="29"/>
      <c r="AF19" s="29"/>
      <c r="AG19" s="29"/>
      <c r="AH19" s="29"/>
      <c r="AI19" s="29"/>
      <c r="AJ19" s="29"/>
      <c r="AK19" s="16"/>
    </row>
    <row r="20" spans="1:37" x14ac:dyDescent="0.25">
      <c r="A20" s="2" t="s">
        <v>28</v>
      </c>
      <c r="B20" s="29">
        <v>1.44147847466632E-2</v>
      </c>
      <c r="C20" s="29">
        <v>-2.17086594949156E-2</v>
      </c>
      <c r="D20" s="29">
        <v>-2.62203871539411E-3</v>
      </c>
      <c r="E20" s="29">
        <v>-2.4036451262665501E-2</v>
      </c>
      <c r="F20" s="29">
        <v>-3.2535139905563101E-2</v>
      </c>
      <c r="G20" s="29">
        <v>-1.15440084755923E-2</v>
      </c>
      <c r="H20" s="29">
        <v>-1.13341873307978E-2</v>
      </c>
      <c r="I20" s="29">
        <v>1.5770472280899402E-2</v>
      </c>
      <c r="J20" s="29">
        <v>-8.6382307716783804E-2</v>
      </c>
      <c r="K20" s="29">
        <v>-3.7020157511525403E-2</v>
      </c>
      <c r="L20" s="29">
        <v>-1.39809628223386E-2</v>
      </c>
      <c r="M20" s="29">
        <v>-0.234056053298591</v>
      </c>
      <c r="N20" s="29">
        <v>-1.29483283046076E-2</v>
      </c>
      <c r="O20" s="29">
        <v>-3.7627490895222798E-2</v>
      </c>
      <c r="P20" s="29">
        <v>-4.5271693309231503E-2</v>
      </c>
      <c r="Q20" s="29">
        <v>3.5709873303762699E-2</v>
      </c>
      <c r="R20" s="29">
        <v>1</v>
      </c>
      <c r="S20" s="29"/>
      <c r="T20" s="29"/>
      <c r="U20" s="29"/>
      <c r="V20" s="29"/>
      <c r="W20" s="29"/>
      <c r="X20" s="29"/>
      <c r="Y20" s="29"/>
      <c r="Z20" s="29"/>
      <c r="AA20" s="29"/>
      <c r="AB20" s="29"/>
      <c r="AC20" s="29"/>
      <c r="AD20" s="29"/>
      <c r="AE20" s="29"/>
      <c r="AF20" s="29"/>
      <c r="AG20" s="29"/>
      <c r="AH20" s="29"/>
      <c r="AI20" s="29"/>
      <c r="AJ20" s="29"/>
      <c r="AK20" s="16"/>
    </row>
    <row r="21" spans="1:37" x14ac:dyDescent="0.25">
      <c r="A21" s="2" t="s">
        <v>29</v>
      </c>
      <c r="B21" s="29">
        <v>1.1261236802096301E-3</v>
      </c>
      <c r="C21" s="29">
        <v>1.60604496390718E-2</v>
      </c>
      <c r="D21" s="29">
        <v>4.12769440147574E-2</v>
      </c>
      <c r="E21" s="29">
        <v>-5.1716165983900601E-2</v>
      </c>
      <c r="F21" s="29">
        <v>-3.8601720844535101E-2</v>
      </c>
      <c r="G21" s="29">
        <v>-4.0484900896149597E-4</v>
      </c>
      <c r="H21" s="29">
        <v>4.6174648023781396E-3</v>
      </c>
      <c r="I21" s="29">
        <v>4.3002615854887599E-2</v>
      </c>
      <c r="J21" s="29">
        <v>-5.4972535125610601E-2</v>
      </c>
      <c r="K21" s="29">
        <v>-0.10171835240909401</v>
      </c>
      <c r="L21" s="29">
        <v>-3.0455541862452898E-3</v>
      </c>
      <c r="M21" s="29">
        <v>-0.19559937867611599</v>
      </c>
      <c r="N21" s="29">
        <v>2.0403896757054101E-2</v>
      </c>
      <c r="O21" s="29">
        <v>-8.3543677422845894E-2</v>
      </c>
      <c r="P21" s="29">
        <v>6.68115687189703E-3</v>
      </c>
      <c r="Q21" s="29">
        <v>6.2002235081238297E-2</v>
      </c>
      <c r="R21" s="29">
        <v>0.58228218399666098</v>
      </c>
      <c r="S21" s="29">
        <v>1</v>
      </c>
      <c r="T21" s="29"/>
      <c r="U21" s="29"/>
      <c r="V21" s="29"/>
      <c r="W21" s="29"/>
      <c r="X21" s="29"/>
      <c r="Y21" s="29"/>
      <c r="Z21" s="29"/>
      <c r="AA21" s="29"/>
      <c r="AB21" s="29"/>
      <c r="AC21" s="29"/>
      <c r="AD21" s="29"/>
      <c r="AE21" s="29"/>
      <c r="AF21" s="29"/>
      <c r="AG21" s="29"/>
      <c r="AH21" s="29"/>
      <c r="AI21" s="29"/>
      <c r="AJ21" s="29"/>
      <c r="AK21" s="16"/>
    </row>
    <row r="22" spans="1:37" x14ac:dyDescent="0.25">
      <c r="A22" s="2" t="s">
        <v>30</v>
      </c>
      <c r="B22" s="29">
        <v>1.6419941355033399E-2</v>
      </c>
      <c r="C22" s="29">
        <v>-2.8903770157434502E-2</v>
      </c>
      <c r="D22" s="29">
        <v>-2.7325632518366699E-2</v>
      </c>
      <c r="E22" s="29">
        <v>9.1251324587979396E-2</v>
      </c>
      <c r="F22" s="29">
        <v>0.78671213768230397</v>
      </c>
      <c r="G22" s="29">
        <v>0.38087156659161903</v>
      </c>
      <c r="H22" s="29">
        <v>-2.4659790416108902E-2</v>
      </c>
      <c r="I22" s="29">
        <v>-6.3434557451872306E-2</v>
      </c>
      <c r="J22" s="29">
        <v>2.9849833227544802E-2</v>
      </c>
      <c r="K22" s="29">
        <v>9.0946364209741296E-2</v>
      </c>
      <c r="L22" s="29">
        <v>-2.7429543382111399E-2</v>
      </c>
      <c r="M22" s="29">
        <v>3.3890843813717299E-2</v>
      </c>
      <c r="N22" s="29">
        <v>-4.66540188924702E-2</v>
      </c>
      <c r="O22" s="29">
        <v>0.107996968285257</v>
      </c>
      <c r="P22" s="29">
        <v>-5.5670706026451397E-2</v>
      </c>
      <c r="Q22" s="29">
        <v>-2.3460882031721898E-2</v>
      </c>
      <c r="R22" s="29">
        <v>-5.1400106954241902E-2</v>
      </c>
      <c r="S22" s="29">
        <v>-6.3578251914500505E-2</v>
      </c>
      <c r="T22" s="29">
        <v>1</v>
      </c>
      <c r="U22" s="29"/>
      <c r="V22" s="29"/>
      <c r="W22" s="29"/>
      <c r="X22" s="29"/>
      <c r="Y22" s="29"/>
      <c r="Z22" s="29"/>
      <c r="AA22" s="29"/>
      <c r="AB22" s="29"/>
      <c r="AC22" s="29"/>
      <c r="AD22" s="29"/>
      <c r="AE22" s="29"/>
      <c r="AF22" s="29"/>
      <c r="AG22" s="29"/>
      <c r="AH22" s="29"/>
      <c r="AI22" s="29"/>
      <c r="AJ22" s="29"/>
      <c r="AK22" s="16"/>
    </row>
    <row r="23" spans="1:37" x14ac:dyDescent="0.25">
      <c r="A23" s="2" t="s">
        <v>31</v>
      </c>
      <c r="B23" s="29">
        <v>1.0661128712711799E-3</v>
      </c>
      <c r="C23" s="29">
        <v>-3.0602976614753499E-2</v>
      </c>
      <c r="D23" s="29">
        <v>1.25043770289727E-2</v>
      </c>
      <c r="E23" s="29">
        <v>0.14242070087014699</v>
      </c>
      <c r="F23" s="29">
        <v>-1.68838572339008E-2</v>
      </c>
      <c r="G23" s="29">
        <v>-4.4283310098553498E-2</v>
      </c>
      <c r="H23" s="29">
        <v>1.3106926309062499E-2</v>
      </c>
      <c r="I23" s="29">
        <v>-0.119151469436182</v>
      </c>
      <c r="J23" s="29">
        <v>4.4099678377609801E-2</v>
      </c>
      <c r="K23" s="29">
        <v>0.13069816056369099</v>
      </c>
      <c r="L23" s="29">
        <v>-3.1370777990391202E-2</v>
      </c>
      <c r="M23" s="29">
        <v>-5.6356032830004198E-2</v>
      </c>
      <c r="N23" s="29">
        <v>2.1656891746563801E-2</v>
      </c>
      <c r="O23" s="29">
        <v>0.16135812776588701</v>
      </c>
      <c r="P23" s="29">
        <v>-1.7056874187792899E-2</v>
      </c>
      <c r="Q23" s="29">
        <v>-7.3139678845038497E-3</v>
      </c>
      <c r="R23" s="29">
        <v>-9.2058999981232102E-4</v>
      </c>
      <c r="S23" s="29">
        <v>-1.8515947361671801E-2</v>
      </c>
      <c r="T23" s="29">
        <v>4.81752738651088E-3</v>
      </c>
      <c r="U23" s="29">
        <v>1</v>
      </c>
      <c r="V23" s="29"/>
      <c r="W23" s="29"/>
      <c r="X23" s="29"/>
      <c r="Y23" s="29"/>
      <c r="Z23" s="29"/>
      <c r="AA23" s="29"/>
      <c r="AB23" s="29"/>
      <c r="AC23" s="29"/>
      <c r="AD23" s="29"/>
      <c r="AE23" s="29"/>
      <c r="AF23" s="29"/>
      <c r="AG23" s="29"/>
      <c r="AH23" s="29"/>
      <c r="AI23" s="29"/>
      <c r="AJ23" s="29"/>
      <c r="AK23" s="16"/>
    </row>
    <row r="24" spans="1:37" x14ac:dyDescent="0.25">
      <c r="A24" s="2" t="s">
        <v>32</v>
      </c>
      <c r="B24" s="29">
        <v>0.12149200733549</v>
      </c>
      <c r="C24" s="29">
        <v>-0.17955562388962401</v>
      </c>
      <c r="D24" s="29">
        <v>4.4568137348379597E-2</v>
      </c>
      <c r="E24" s="29">
        <v>0.29364734660693198</v>
      </c>
      <c r="F24" s="29">
        <v>1.51066974053301E-2</v>
      </c>
      <c r="G24" s="29">
        <v>-1.62079457607394E-2</v>
      </c>
      <c r="H24" s="29">
        <v>3.3566775616908302E-2</v>
      </c>
      <c r="I24" s="29">
        <v>-0.110449647446205</v>
      </c>
      <c r="J24" s="29">
        <v>3.3046093736701899E-2</v>
      </c>
      <c r="K24" s="29">
        <v>0.33347775359086901</v>
      </c>
      <c r="L24" s="29">
        <v>-7.2278782429556196E-2</v>
      </c>
      <c r="M24" s="29">
        <v>-0.18937562313503101</v>
      </c>
      <c r="N24" s="29">
        <v>-2.0945593642369899E-2</v>
      </c>
      <c r="O24" s="29">
        <v>0.526776419854459</v>
      </c>
      <c r="P24" s="29">
        <v>-0.22606083382178299</v>
      </c>
      <c r="Q24" s="29">
        <v>-3.2309011763002E-2</v>
      </c>
      <c r="R24" s="29">
        <v>-2.2744930215609E-3</v>
      </c>
      <c r="S24" s="29">
        <v>-4.6552208416458497E-2</v>
      </c>
      <c r="T24" s="29">
        <v>6.5460682514185103E-2</v>
      </c>
      <c r="U24" s="29">
        <v>7.9950475778072502E-2</v>
      </c>
      <c r="V24" s="29">
        <v>1</v>
      </c>
      <c r="W24" s="29"/>
      <c r="X24" s="29"/>
      <c r="Y24" s="29"/>
      <c r="Z24" s="29"/>
      <c r="AA24" s="29"/>
      <c r="AB24" s="29"/>
      <c r="AC24" s="29"/>
      <c r="AD24" s="29"/>
      <c r="AE24" s="29"/>
      <c r="AF24" s="29"/>
      <c r="AG24" s="29"/>
      <c r="AH24" s="29"/>
      <c r="AI24" s="29"/>
      <c r="AJ24" s="29"/>
      <c r="AK24" s="16"/>
    </row>
    <row r="25" spans="1:37" x14ac:dyDescent="0.25">
      <c r="A25" s="2" t="s">
        <v>33</v>
      </c>
      <c r="B25" s="29">
        <v>0.13511167893050699</v>
      </c>
      <c r="C25" s="29">
        <v>-4.8907627572759703E-2</v>
      </c>
      <c r="D25" s="29">
        <v>0.24159442847875701</v>
      </c>
      <c r="E25" s="29">
        <v>3.01952784187965E-2</v>
      </c>
      <c r="F25" s="29">
        <v>-5.4904563610621598E-2</v>
      </c>
      <c r="G25" s="29">
        <v>-2.6868738136704502E-2</v>
      </c>
      <c r="H25" s="29">
        <v>4.5029724760048302E-2</v>
      </c>
      <c r="I25" s="29">
        <v>-4.96137803289372E-2</v>
      </c>
      <c r="J25" s="29">
        <v>1.60243933879026E-2</v>
      </c>
      <c r="K25" s="29">
        <v>-7.0130457468183902E-2</v>
      </c>
      <c r="L25" s="29">
        <v>-8.1404770357788495E-2</v>
      </c>
      <c r="M25" s="29">
        <v>-0.273407756173421</v>
      </c>
      <c r="N25" s="29">
        <v>9.7354749242473795E-2</v>
      </c>
      <c r="O25" s="29">
        <v>3.9438713904682399E-2</v>
      </c>
      <c r="P25" s="29">
        <v>1.3704641888872601E-2</v>
      </c>
      <c r="Q25" s="29">
        <v>0.239544156388592</v>
      </c>
      <c r="R25" s="29">
        <v>0.15850417374166101</v>
      </c>
      <c r="S25" s="29">
        <v>0.199127855805805</v>
      </c>
      <c r="T25" s="29">
        <v>-4.13656611033952E-2</v>
      </c>
      <c r="U25" s="29">
        <v>2.6589626812439499E-2</v>
      </c>
      <c r="V25" s="29">
        <v>4.2752920272923003E-3</v>
      </c>
      <c r="W25" s="29">
        <v>1</v>
      </c>
      <c r="X25" s="29"/>
      <c r="Y25" s="29"/>
      <c r="Z25" s="29"/>
      <c r="AA25" s="29"/>
      <c r="AB25" s="29"/>
      <c r="AC25" s="29"/>
      <c r="AD25" s="29"/>
      <c r="AE25" s="29"/>
      <c r="AF25" s="29"/>
      <c r="AG25" s="29"/>
      <c r="AH25" s="29"/>
      <c r="AI25" s="29"/>
      <c r="AJ25" s="29"/>
      <c r="AK25" s="16"/>
    </row>
    <row r="26" spans="1:37" x14ac:dyDescent="0.25">
      <c r="A26" s="2" t="s">
        <v>351</v>
      </c>
      <c r="B26" s="29">
        <v>6.3483583502527294E-2</v>
      </c>
      <c r="C26" s="29">
        <v>-2.3593072902669501E-2</v>
      </c>
      <c r="D26" s="29">
        <v>7.0105212966554697E-2</v>
      </c>
      <c r="E26" s="29">
        <v>7.2651879639017605E-2</v>
      </c>
      <c r="F26" s="29">
        <v>-2.4318724439695599E-2</v>
      </c>
      <c r="G26" s="29">
        <v>-2.4537239841677799E-2</v>
      </c>
      <c r="H26" s="29">
        <v>1.8453611278896699E-2</v>
      </c>
      <c r="I26" s="29">
        <v>-0.156012313976363</v>
      </c>
      <c r="J26" s="29">
        <v>3.8358829607628098E-2</v>
      </c>
      <c r="K26" s="29">
        <v>-4.5736120805246697E-3</v>
      </c>
      <c r="L26" s="29">
        <v>-4.9753344880455401E-2</v>
      </c>
      <c r="M26" s="29">
        <v>-8.0351454532399294E-2</v>
      </c>
      <c r="N26" s="29">
        <v>4.3431030504517798E-2</v>
      </c>
      <c r="O26" s="29">
        <v>5.1640371024218E-2</v>
      </c>
      <c r="P26" s="29">
        <v>-6.3205463538036397E-2</v>
      </c>
      <c r="Q26" s="29">
        <v>6.3613690499792997E-3</v>
      </c>
      <c r="R26" s="29">
        <v>1.11244657172744E-2</v>
      </c>
      <c r="S26" s="29">
        <v>2.0232486467861101E-2</v>
      </c>
      <c r="T26" s="29">
        <v>-4.6420171171592499E-4</v>
      </c>
      <c r="U26" s="29">
        <v>7.7543012950941403E-2</v>
      </c>
      <c r="V26" s="29">
        <v>2.8833808126902699E-2</v>
      </c>
      <c r="W26" s="29">
        <v>3.7114481487616702E-2</v>
      </c>
      <c r="X26" s="29">
        <v>1</v>
      </c>
      <c r="Y26" s="29"/>
      <c r="Z26" s="29"/>
      <c r="AA26" s="29"/>
      <c r="AB26" s="29"/>
      <c r="AC26" s="29"/>
      <c r="AD26" s="29"/>
      <c r="AE26" s="29"/>
      <c r="AF26" s="29"/>
      <c r="AG26" s="29"/>
      <c r="AH26" s="29"/>
      <c r="AI26" s="29"/>
      <c r="AJ26" s="29"/>
      <c r="AK26" s="16"/>
    </row>
    <row r="27" spans="1:37" x14ac:dyDescent="0.25">
      <c r="A27" s="2" t="s">
        <v>35</v>
      </c>
      <c r="B27" s="29">
        <v>-4.8952721611864598E-2</v>
      </c>
      <c r="C27" s="29">
        <v>5.6030987541050098E-2</v>
      </c>
      <c r="D27" s="29">
        <v>-3.3669300689116798E-2</v>
      </c>
      <c r="E27" s="29">
        <v>-6.7721833254622499E-2</v>
      </c>
      <c r="F27" s="29">
        <v>6.8258385627595106E-2</v>
      </c>
      <c r="G27" s="29">
        <v>3.5735416222704201E-2</v>
      </c>
      <c r="H27" s="29">
        <v>-8.2870456635505907E-2</v>
      </c>
      <c r="I27" s="29">
        <v>-3.3923790893163699E-3</v>
      </c>
      <c r="J27" s="29">
        <v>-3.3603212134797299E-2</v>
      </c>
      <c r="K27" s="29">
        <v>-2.5276424002540301E-3</v>
      </c>
      <c r="L27" s="29">
        <v>5.0894601936169903E-2</v>
      </c>
      <c r="M27" s="29">
        <v>0.15504733968676801</v>
      </c>
      <c r="N27" s="29">
        <v>-9.2736342926771104E-2</v>
      </c>
      <c r="O27" s="29">
        <v>-7.0516674792457296E-2</v>
      </c>
      <c r="P27" s="29">
        <v>2.70917413073695E-2</v>
      </c>
      <c r="Q27" s="29">
        <v>4.1322562488781203E-3</v>
      </c>
      <c r="R27" s="29">
        <v>-1.4383887861794901E-2</v>
      </c>
      <c r="S27" s="29">
        <v>-3.3415956278922403E-2</v>
      </c>
      <c r="T27" s="29">
        <v>3.2092317368214801E-2</v>
      </c>
      <c r="U27" s="29">
        <v>-3.1080463476871299E-2</v>
      </c>
      <c r="V27" s="29">
        <v>-6.6134812666444595E-2</v>
      </c>
      <c r="W27" s="29">
        <v>-5.1266686242982203E-2</v>
      </c>
      <c r="X27" s="29">
        <v>-1.4899996601459201E-2</v>
      </c>
      <c r="Y27" s="29">
        <v>1</v>
      </c>
      <c r="Z27" s="29"/>
      <c r="AA27" s="29"/>
      <c r="AB27" s="29"/>
      <c r="AC27" s="29"/>
      <c r="AD27" s="29"/>
      <c r="AE27" s="29"/>
      <c r="AF27" s="29"/>
      <c r="AG27" s="29"/>
      <c r="AH27" s="29"/>
      <c r="AI27" s="29"/>
      <c r="AJ27" s="29"/>
      <c r="AK27" s="16"/>
    </row>
    <row r="28" spans="1:37" x14ac:dyDescent="0.25">
      <c r="A28" s="2" t="s">
        <v>36</v>
      </c>
      <c r="B28" s="29">
        <v>0.10092990574838701</v>
      </c>
      <c r="C28" s="29">
        <v>3.0906712245626698E-3</v>
      </c>
      <c r="D28" s="29">
        <v>-8.8135605292538194E-2</v>
      </c>
      <c r="E28" s="29">
        <v>-6.7322336110859901E-2</v>
      </c>
      <c r="F28" s="29">
        <v>-4.5178928294777598E-2</v>
      </c>
      <c r="G28" s="29">
        <v>6.6520062009450404E-3</v>
      </c>
      <c r="H28" s="29">
        <v>-6.1867528481595498E-2</v>
      </c>
      <c r="I28" s="29">
        <v>1.2624685985282101E-2</v>
      </c>
      <c r="J28" s="29">
        <v>-8.6721717592210604E-2</v>
      </c>
      <c r="K28" s="29">
        <v>-6.1012651992472397E-2</v>
      </c>
      <c r="L28" s="29">
        <v>-7.3389957767884897E-4</v>
      </c>
      <c r="M28" s="29">
        <v>-8.4481697892677093E-2</v>
      </c>
      <c r="N28" s="29">
        <v>-4.36048530080951E-2</v>
      </c>
      <c r="O28" s="29">
        <v>-3.5499168994113803E-2</v>
      </c>
      <c r="P28" s="29">
        <v>4.4352673066005897E-2</v>
      </c>
      <c r="Q28" s="29">
        <v>2.1645046121482801E-2</v>
      </c>
      <c r="R28" s="29">
        <v>5.0024848022317298E-2</v>
      </c>
      <c r="S28" s="29">
        <v>3.98207903291335E-2</v>
      </c>
      <c r="T28" s="29">
        <v>-5.9357161116255698E-2</v>
      </c>
      <c r="U28" s="29">
        <v>-1.58673430206984E-2</v>
      </c>
      <c r="V28" s="29">
        <v>2.9166746487061499E-2</v>
      </c>
      <c r="W28" s="29">
        <v>6.8261916222901398E-2</v>
      </c>
      <c r="X28" s="29">
        <v>-6.2105150883087698E-2</v>
      </c>
      <c r="Y28" s="29">
        <v>-4.7962629969576502E-2</v>
      </c>
      <c r="Z28" s="29">
        <v>1</v>
      </c>
      <c r="AA28" s="29"/>
      <c r="AB28" s="29"/>
      <c r="AC28" s="29"/>
      <c r="AD28" s="29"/>
      <c r="AE28" s="29"/>
      <c r="AF28" s="29"/>
      <c r="AG28" s="29"/>
      <c r="AH28" s="29"/>
      <c r="AI28" s="29"/>
      <c r="AJ28" s="29"/>
      <c r="AK28" s="16"/>
    </row>
    <row r="29" spans="1:37" x14ac:dyDescent="0.25">
      <c r="A29" s="2" t="s">
        <v>37</v>
      </c>
      <c r="B29" s="29">
        <v>-6.9418426439125602E-2</v>
      </c>
      <c r="C29" s="29">
        <v>-2.5342095686211701E-2</v>
      </c>
      <c r="D29" s="29">
        <v>-0.138358184594842</v>
      </c>
      <c r="E29" s="29">
        <v>-8.4322547680805895E-2</v>
      </c>
      <c r="F29" s="29">
        <v>8.1030706673267203E-4</v>
      </c>
      <c r="G29" s="29">
        <v>2.6872187595983699E-2</v>
      </c>
      <c r="H29" s="29">
        <v>-0.10235449965335799</v>
      </c>
      <c r="I29" s="29">
        <v>7.8857058254495904E-2</v>
      </c>
      <c r="J29" s="29">
        <v>-0.153776636470489</v>
      </c>
      <c r="K29" s="29">
        <v>-0.104641835304265</v>
      </c>
      <c r="L29" s="29">
        <v>-5.9901343872605104E-3</v>
      </c>
      <c r="M29" s="29">
        <v>-2.6532809057350799E-2</v>
      </c>
      <c r="N29" s="29">
        <v>-8.4254902065825796E-2</v>
      </c>
      <c r="O29" s="29">
        <v>-0.15496730440883599</v>
      </c>
      <c r="P29" s="29">
        <v>-9.5560435250190395E-2</v>
      </c>
      <c r="Q29" s="29">
        <v>-8.21409117503865E-2</v>
      </c>
      <c r="R29" s="29">
        <v>8.7008485329268206E-2</v>
      </c>
      <c r="S29" s="29">
        <v>9.9763276367934001E-2</v>
      </c>
      <c r="T29" s="29">
        <v>-1.44419217474767E-2</v>
      </c>
      <c r="U29" s="29">
        <v>-2.56576373133586E-2</v>
      </c>
      <c r="V29" s="29">
        <v>-8.1078154791368096E-2</v>
      </c>
      <c r="W29" s="29">
        <v>6.2865040010621501E-2</v>
      </c>
      <c r="X29" s="29">
        <v>-3.5331660588636203E-2</v>
      </c>
      <c r="Y29" s="29">
        <v>2.33960748094427E-2</v>
      </c>
      <c r="Z29" s="29">
        <v>4.9339855889006801E-2</v>
      </c>
      <c r="AA29" s="29">
        <v>1</v>
      </c>
      <c r="AB29" s="29"/>
      <c r="AC29" s="29"/>
      <c r="AD29" s="29"/>
      <c r="AE29" s="29"/>
      <c r="AF29" s="29"/>
      <c r="AG29" s="29"/>
      <c r="AH29" s="29"/>
      <c r="AI29" s="29"/>
      <c r="AJ29" s="29"/>
      <c r="AK29" s="16"/>
    </row>
    <row r="30" spans="1:37" x14ac:dyDescent="0.25">
      <c r="A30" s="2" t="s">
        <v>38</v>
      </c>
      <c r="B30" s="29">
        <v>8.8730871292510196E-3</v>
      </c>
      <c r="C30" s="29">
        <v>-7.2327486822064205E-2</v>
      </c>
      <c r="D30" s="29">
        <v>-0.162305695336915</v>
      </c>
      <c r="E30" s="29">
        <v>9.5685153732781303E-2</v>
      </c>
      <c r="F30" s="29">
        <v>3.7572860196197003E-2</v>
      </c>
      <c r="G30" s="29">
        <v>2.4839864876456501E-4</v>
      </c>
      <c r="H30" s="29">
        <v>-5.8275320602683804E-3</v>
      </c>
      <c r="I30" s="29">
        <v>-3.6164382486511201E-2</v>
      </c>
      <c r="J30" s="29">
        <v>6.98814151274668E-3</v>
      </c>
      <c r="K30" s="29">
        <v>0.143329350176536</v>
      </c>
      <c r="L30" s="29">
        <v>-2.8986874774372302E-2</v>
      </c>
      <c r="M30" s="29">
        <v>-1.1852193276008199E-2</v>
      </c>
      <c r="N30" s="29">
        <v>-2.6644707245245199E-2</v>
      </c>
      <c r="O30" s="29">
        <v>0.11944483613913499</v>
      </c>
      <c r="P30" s="29">
        <v>-2.85655068741631E-2</v>
      </c>
      <c r="Q30" s="29">
        <v>-6.5382167220860599E-2</v>
      </c>
      <c r="R30" s="29">
        <v>-2.7028470877282398E-2</v>
      </c>
      <c r="S30" s="29">
        <v>-3.8486804272325099E-2</v>
      </c>
      <c r="T30" s="29">
        <v>3.9934535014791002E-2</v>
      </c>
      <c r="U30" s="29">
        <v>3.0887494224539298E-2</v>
      </c>
      <c r="V30" s="29">
        <v>6.8737344754139507E-2</v>
      </c>
      <c r="W30" s="29">
        <v>-5.4278974213462401E-2</v>
      </c>
      <c r="X30" s="29">
        <v>2.3674835948766199E-2</v>
      </c>
      <c r="Y30" s="29">
        <v>4.5174277094727298E-3</v>
      </c>
      <c r="Z30" s="29">
        <v>7.0905328970704007E-2</v>
      </c>
      <c r="AA30" s="29">
        <v>-3.8718458935866E-2</v>
      </c>
      <c r="AB30" s="29">
        <v>1</v>
      </c>
      <c r="AC30" s="29"/>
      <c r="AD30" s="29"/>
      <c r="AE30" s="29"/>
      <c r="AF30" s="29"/>
      <c r="AG30" s="29"/>
      <c r="AH30" s="29"/>
      <c r="AI30" s="29"/>
      <c r="AJ30" s="29"/>
      <c r="AK30" s="16"/>
    </row>
    <row r="31" spans="1:37" x14ac:dyDescent="0.25">
      <c r="A31" s="2" t="s">
        <v>39</v>
      </c>
      <c r="B31" s="29">
        <v>-3.5836440856783502E-2</v>
      </c>
      <c r="C31" s="29">
        <v>0.108609326937173</v>
      </c>
      <c r="D31" s="29">
        <v>5.28055364333576E-2</v>
      </c>
      <c r="E31" s="29">
        <v>-0.35011347159477901</v>
      </c>
      <c r="F31" s="29">
        <v>1.2132854638916401E-3</v>
      </c>
      <c r="G31" s="29">
        <v>6.03558392457091E-2</v>
      </c>
      <c r="H31" s="29">
        <v>-6.4867170851658704E-3</v>
      </c>
      <c r="I31" s="29">
        <v>8.6271740713704206E-2</v>
      </c>
      <c r="J31" s="29">
        <v>-2.2800852976648599E-2</v>
      </c>
      <c r="K31" s="29">
        <v>-0.124915265572544</v>
      </c>
      <c r="L31" s="29">
        <v>3.8072369416638302E-2</v>
      </c>
      <c r="M31" s="29">
        <v>8.3465262554004896E-2</v>
      </c>
      <c r="N31" s="29">
        <v>1.7415328474216299E-2</v>
      </c>
      <c r="O31" s="29">
        <v>-0.173519360154233</v>
      </c>
      <c r="P31" s="29">
        <v>9.5374545294596602E-2</v>
      </c>
      <c r="Q31" s="29">
        <v>2.6000056323019199E-2</v>
      </c>
      <c r="R31" s="29">
        <v>4.8833705683053598E-2</v>
      </c>
      <c r="S31" s="29">
        <v>2.0108637672309599E-2</v>
      </c>
      <c r="T31" s="29">
        <v>-3.95934782908074E-2</v>
      </c>
      <c r="U31" s="29">
        <v>-5.8558595491380698E-2</v>
      </c>
      <c r="V31" s="29">
        <v>-0.100895715936105</v>
      </c>
      <c r="W31" s="29">
        <v>-1.16040135692752E-2</v>
      </c>
      <c r="X31" s="29">
        <v>1.27448585059567E-2</v>
      </c>
      <c r="Y31" s="29">
        <v>7.4189428571536896E-3</v>
      </c>
      <c r="Z31" s="29">
        <v>4.3636905442649497E-2</v>
      </c>
      <c r="AA31" s="29">
        <v>2.3843624935049001E-2</v>
      </c>
      <c r="AB31" s="29">
        <v>-6.6422740648415704E-2</v>
      </c>
      <c r="AC31" s="29">
        <v>1</v>
      </c>
      <c r="AD31" s="29"/>
      <c r="AE31" s="29"/>
      <c r="AF31" s="29"/>
      <c r="AG31" s="29"/>
      <c r="AH31" s="29"/>
      <c r="AI31" s="29"/>
      <c r="AJ31" s="29"/>
      <c r="AK31" s="16"/>
    </row>
    <row r="32" spans="1:37" x14ac:dyDescent="0.25">
      <c r="A32" s="2" t="s">
        <v>40</v>
      </c>
      <c r="B32" s="29">
        <v>-8.3635171826953306E-2</v>
      </c>
      <c r="C32" s="29">
        <v>8.2143509349709001E-2</v>
      </c>
      <c r="D32" s="29">
        <v>-0.23710406517374999</v>
      </c>
      <c r="E32" s="29">
        <v>-8.6337723618510304E-2</v>
      </c>
      <c r="F32" s="29">
        <v>4.4870406361005602E-2</v>
      </c>
      <c r="G32" s="29">
        <v>4.0237789500730897E-2</v>
      </c>
      <c r="H32" s="29">
        <v>3.2943829636192701E-3</v>
      </c>
      <c r="I32" s="29">
        <v>2.2808646590895001E-2</v>
      </c>
      <c r="J32" s="29">
        <v>-2.1899696920592699E-2</v>
      </c>
      <c r="K32" s="29">
        <v>-6.6566282758105999E-2</v>
      </c>
      <c r="L32" s="29">
        <v>3.6563985417220397E-2</v>
      </c>
      <c r="M32" s="29">
        <v>0.47705908078547299</v>
      </c>
      <c r="N32" s="29">
        <v>-1.9101723450265E-2</v>
      </c>
      <c r="O32" s="29">
        <v>-0.122377054612682</v>
      </c>
      <c r="P32" s="29">
        <v>0.20119317088842401</v>
      </c>
      <c r="Q32" s="29">
        <v>-0.16444193522995701</v>
      </c>
      <c r="R32" s="29">
        <v>-0.17306329248388899</v>
      </c>
      <c r="S32" s="29">
        <v>-0.158437450519398</v>
      </c>
      <c r="T32" s="29">
        <v>2.3677870252699001E-2</v>
      </c>
      <c r="U32" s="29">
        <v>-4.2973618638236198E-2</v>
      </c>
      <c r="V32" s="29">
        <v>-4.63963061998287E-2</v>
      </c>
      <c r="W32" s="29">
        <v>-0.23849366231577801</v>
      </c>
      <c r="X32" s="29">
        <v>-5.8928402487730201E-2</v>
      </c>
      <c r="Y32" s="29">
        <v>4.4993615781604698E-2</v>
      </c>
      <c r="Z32" s="29">
        <v>0.125966739100384</v>
      </c>
      <c r="AA32" s="29">
        <v>-4.7716531456985199E-2</v>
      </c>
      <c r="AB32" s="29">
        <v>7.8754810670427305E-2</v>
      </c>
      <c r="AC32" s="29">
        <v>4.5066080779408803E-2</v>
      </c>
      <c r="AD32" s="29">
        <v>1</v>
      </c>
      <c r="AE32" s="29"/>
      <c r="AF32" s="29"/>
      <c r="AG32" s="29"/>
      <c r="AH32" s="29"/>
      <c r="AI32" s="29"/>
      <c r="AJ32" s="29"/>
      <c r="AK32" s="16"/>
    </row>
    <row r="33" spans="1:37" x14ac:dyDescent="0.25">
      <c r="A33" s="2" t="s">
        <v>41</v>
      </c>
      <c r="B33" s="29">
        <v>4.9071015951556898E-2</v>
      </c>
      <c r="C33" s="29">
        <v>4.4324263076222302E-2</v>
      </c>
      <c r="D33" s="29">
        <v>0.16309792081108199</v>
      </c>
      <c r="E33" s="29">
        <v>3.1833382663193903E-2</v>
      </c>
      <c r="F33" s="29">
        <v>4.1789456386006001E-2</v>
      </c>
      <c r="G33" s="29">
        <v>2.19141600729621E-2</v>
      </c>
      <c r="H33" s="29">
        <v>1.1002065442704601E-2</v>
      </c>
      <c r="I33" s="29">
        <v>1.3241061093175899E-2</v>
      </c>
      <c r="J33" s="29">
        <v>9.9460437090169093E-2</v>
      </c>
      <c r="K33" s="29">
        <v>6.1963101557832596E-3</v>
      </c>
      <c r="L33" s="29">
        <v>-1.5050523663522501E-2</v>
      </c>
      <c r="M33" s="29">
        <v>5.4831963311980501E-2</v>
      </c>
      <c r="N33" s="29">
        <v>1.83183067419317E-3</v>
      </c>
      <c r="O33" s="29">
        <v>5.8258929072992398E-2</v>
      </c>
      <c r="P33" s="29">
        <v>4.7915730684042097E-2</v>
      </c>
      <c r="Q33" s="29">
        <v>0.25848002216467297</v>
      </c>
      <c r="R33" s="29">
        <v>-3.4085446543369299E-2</v>
      </c>
      <c r="S33" s="29">
        <v>-2.6767305741952099E-2</v>
      </c>
      <c r="T33" s="29">
        <v>1.8843639946619299E-2</v>
      </c>
      <c r="U33" s="29">
        <v>5.0715475426620603E-3</v>
      </c>
      <c r="V33" s="29">
        <v>1.8763433992658701E-2</v>
      </c>
      <c r="W33" s="29">
        <v>3.1336747765266501E-2</v>
      </c>
      <c r="X33" s="29">
        <v>-1.7814702846664199E-2</v>
      </c>
      <c r="Y33" s="29">
        <v>5.1640998396517798E-2</v>
      </c>
      <c r="Z33" s="29">
        <v>-5.4198577274627902E-2</v>
      </c>
      <c r="AA33" s="29">
        <v>-7.2173906817209699E-2</v>
      </c>
      <c r="AB33" s="29">
        <v>-1.97798294392257E-2</v>
      </c>
      <c r="AC33" s="29">
        <v>-1.28534125537329E-2</v>
      </c>
      <c r="AD33" s="29">
        <v>-6.6568866548650504E-2</v>
      </c>
      <c r="AE33" s="29">
        <v>1</v>
      </c>
      <c r="AF33" s="29"/>
      <c r="AG33" s="29"/>
      <c r="AH33" s="29"/>
      <c r="AI33" s="29"/>
      <c r="AJ33" s="29"/>
      <c r="AK33" s="16"/>
    </row>
    <row r="34" spans="1:37" x14ac:dyDescent="0.25">
      <c r="A34" s="2" t="s">
        <v>42</v>
      </c>
      <c r="B34" s="29">
        <v>-3.6133201626855599E-2</v>
      </c>
      <c r="C34" s="29">
        <v>-1.7006542850196101E-2</v>
      </c>
      <c r="D34" s="29">
        <v>-0.102526844375114</v>
      </c>
      <c r="E34" s="29">
        <v>1.5986960741939699E-2</v>
      </c>
      <c r="F34" s="29">
        <v>-1.9945378497765599E-2</v>
      </c>
      <c r="G34" s="29">
        <v>-2.0918201700372299E-2</v>
      </c>
      <c r="H34" s="29">
        <v>-1.05979288757729E-2</v>
      </c>
      <c r="I34" s="29">
        <v>-4.0281721836889897E-2</v>
      </c>
      <c r="J34" s="29">
        <v>-1.8362039965578E-2</v>
      </c>
      <c r="K34" s="29">
        <v>-0.11579820458222299</v>
      </c>
      <c r="L34" s="29">
        <v>-2.06508320666722E-2</v>
      </c>
      <c r="M34" s="29">
        <v>-4.3060391661750498E-2</v>
      </c>
      <c r="N34" s="29">
        <v>2.19082908330418E-3</v>
      </c>
      <c r="O34" s="29">
        <v>-3.18764706016888E-2</v>
      </c>
      <c r="P34" s="29">
        <v>-4.9029833547451003E-2</v>
      </c>
      <c r="Q34" s="29">
        <v>-6.5962113025073807E-2</v>
      </c>
      <c r="R34" s="29">
        <v>1.8990793459282101E-2</v>
      </c>
      <c r="S34" s="29">
        <v>5.5161332698702298E-3</v>
      </c>
      <c r="T34" s="29">
        <v>-7.8767685569689997E-3</v>
      </c>
      <c r="U34" s="29">
        <v>1.87892491429014E-3</v>
      </c>
      <c r="V34" s="29">
        <v>-8.1689883141518302E-2</v>
      </c>
      <c r="W34" s="29">
        <v>-1.5764171450845799E-2</v>
      </c>
      <c r="X34" s="29">
        <v>-1.33722173409098E-3</v>
      </c>
      <c r="Y34" s="29">
        <v>-4.8648998746451899E-2</v>
      </c>
      <c r="Z34" s="29">
        <v>6.9627264494993299E-3</v>
      </c>
      <c r="AA34" s="29">
        <v>2.89736434035032E-2</v>
      </c>
      <c r="AB34" s="29">
        <v>-1.6037235862088599E-2</v>
      </c>
      <c r="AC34" s="29">
        <v>3.24524305606766E-2</v>
      </c>
      <c r="AD34" s="29">
        <v>1.3135900081721399E-2</v>
      </c>
      <c r="AE34" s="29">
        <v>-9.5282645720987103E-2</v>
      </c>
      <c r="AF34" s="29">
        <v>1</v>
      </c>
      <c r="AG34" s="29"/>
      <c r="AH34" s="29"/>
      <c r="AI34" s="29"/>
      <c r="AJ34" s="29"/>
      <c r="AK34" s="16"/>
    </row>
    <row r="35" spans="1:37" x14ac:dyDescent="0.25">
      <c r="A35" s="2" t="s">
        <v>43</v>
      </c>
      <c r="B35" s="29">
        <v>5.4251693484295899E-2</v>
      </c>
      <c r="C35" s="29">
        <v>-0.136522174519739</v>
      </c>
      <c r="D35" s="29">
        <v>-4.4578866542681797E-2</v>
      </c>
      <c r="E35" s="29">
        <v>0.25155000058706201</v>
      </c>
      <c r="F35" s="29">
        <v>4.5999374730341998E-2</v>
      </c>
      <c r="G35" s="29">
        <v>-1.8529678388896201E-2</v>
      </c>
      <c r="H35" s="29">
        <v>-5.3655492965935102E-2</v>
      </c>
      <c r="I35" s="29">
        <v>-0.12138766100037</v>
      </c>
      <c r="J35" s="29">
        <v>-2.8980059776326599E-2</v>
      </c>
      <c r="K35" s="29">
        <v>0.22977015397931499</v>
      </c>
      <c r="L35" s="29">
        <v>-5.9927666743619303E-2</v>
      </c>
      <c r="M35" s="29">
        <v>-8.1391684826118998E-2</v>
      </c>
      <c r="N35" s="29">
        <v>-8.4717143815538895E-2</v>
      </c>
      <c r="O35" s="29">
        <v>0.32628297669629702</v>
      </c>
      <c r="P35" s="29">
        <v>-0.18747961635489699</v>
      </c>
      <c r="Q35" s="29">
        <v>-3.2108607315410702E-2</v>
      </c>
      <c r="R35" s="29">
        <v>4.6951680595363601E-2</v>
      </c>
      <c r="S35" s="29">
        <v>-8.7496917889900595E-3</v>
      </c>
      <c r="T35" s="29">
        <v>7.6862572377341301E-2</v>
      </c>
      <c r="U35" s="29">
        <v>8.0688551883571005E-2</v>
      </c>
      <c r="V35" s="29">
        <v>0.211947959612313</v>
      </c>
      <c r="W35" s="29">
        <v>-2.4653320854735299E-2</v>
      </c>
      <c r="X35" s="29">
        <v>-2.5770053054648399E-3</v>
      </c>
      <c r="Y35" s="29">
        <v>-2.45224067338198E-2</v>
      </c>
      <c r="Z35" s="29">
        <v>2.8522382857812601E-2</v>
      </c>
      <c r="AA35" s="29">
        <v>-4.5829185546915403E-2</v>
      </c>
      <c r="AB35" s="29">
        <v>8.4091367541026196E-2</v>
      </c>
      <c r="AC35" s="29">
        <v>-2.6698552187099302E-2</v>
      </c>
      <c r="AD35" s="29">
        <v>-2.7081831209633902E-3</v>
      </c>
      <c r="AE35" s="29">
        <v>5.1143027739298597E-3</v>
      </c>
      <c r="AF35" s="29">
        <v>3.3716129922192098E-2</v>
      </c>
      <c r="AG35" s="29">
        <v>1</v>
      </c>
      <c r="AH35" s="29"/>
      <c r="AI35" s="29"/>
      <c r="AJ35" s="29"/>
      <c r="AK35" s="16"/>
    </row>
    <row r="36" spans="1:37" x14ac:dyDescent="0.25">
      <c r="A36" s="2" t="s">
        <v>44</v>
      </c>
      <c r="B36" s="29">
        <v>9.0047205069449396E-2</v>
      </c>
      <c r="C36" s="29">
        <v>4.8138478977206897E-2</v>
      </c>
      <c r="D36" s="29">
        <v>0.34508617002965603</v>
      </c>
      <c r="E36" s="29">
        <v>-6.3184757657749804E-3</v>
      </c>
      <c r="F36" s="29">
        <v>-1.8744311247759299E-2</v>
      </c>
      <c r="G36" s="29">
        <v>9.5951710756019895E-3</v>
      </c>
      <c r="H36" s="29">
        <v>6.3911055072908105E-2</v>
      </c>
      <c r="I36" s="29">
        <v>2.60547847533387E-3</v>
      </c>
      <c r="J36" s="29">
        <v>0.10097140177085499</v>
      </c>
      <c r="K36" s="29">
        <v>-7.4157563158690001E-3</v>
      </c>
      <c r="L36" s="29">
        <v>1.9379352367577998E-2</v>
      </c>
      <c r="M36" s="29">
        <v>-5.9379733983765101E-2</v>
      </c>
      <c r="N36" s="29">
        <v>0.108217642806169</v>
      </c>
      <c r="O36" s="29">
        <v>8.6666427296714296E-2</v>
      </c>
      <c r="P36" s="29">
        <v>5.9815856926979598E-2</v>
      </c>
      <c r="Q36" s="29">
        <v>0.17213600784802799</v>
      </c>
      <c r="R36" s="29">
        <v>-4.0053497132465999E-3</v>
      </c>
      <c r="S36" s="29">
        <v>2.96115198491093E-2</v>
      </c>
      <c r="T36" s="29">
        <v>-2.3759069488553299E-2</v>
      </c>
      <c r="U36" s="29">
        <v>1.5961487324233602E-2</v>
      </c>
      <c r="V36" s="29">
        <v>4.4295513396146298E-2</v>
      </c>
      <c r="W36" s="29">
        <v>0.17124502874778999</v>
      </c>
      <c r="X36" s="29">
        <v>3.5429461344316397E-2</v>
      </c>
      <c r="Y36" s="29">
        <v>-2.4957975673669901E-2</v>
      </c>
      <c r="Z36" s="29">
        <v>6.6639068026668094E-2</v>
      </c>
      <c r="AA36" s="29">
        <v>-0.11680757336438</v>
      </c>
      <c r="AB36" s="29">
        <v>1.7830151041790501E-2</v>
      </c>
      <c r="AC36" s="29">
        <v>4.9163849371011099E-2</v>
      </c>
      <c r="AD36" s="29">
        <v>-0.22470086386263599</v>
      </c>
      <c r="AE36" s="29">
        <v>0.127783546004513</v>
      </c>
      <c r="AF36" s="29">
        <v>-9.06490337857392E-2</v>
      </c>
      <c r="AG36" s="29">
        <v>-4.9878988541805398E-2</v>
      </c>
      <c r="AH36" s="29">
        <v>1</v>
      </c>
      <c r="AI36" s="29"/>
      <c r="AJ36" s="29"/>
      <c r="AK36" s="16"/>
    </row>
    <row r="37" spans="1:37" x14ac:dyDescent="0.25">
      <c r="A37" s="2" t="s">
        <v>45</v>
      </c>
      <c r="B37" s="29">
        <v>0.298073858817203</v>
      </c>
      <c r="C37" s="29">
        <v>-0.193521687253457</v>
      </c>
      <c r="D37" s="29">
        <v>0.22348051515737899</v>
      </c>
      <c r="E37" s="29">
        <v>0.31254737155586998</v>
      </c>
      <c r="F37" s="29">
        <v>-0.109380165533181</v>
      </c>
      <c r="G37" s="29">
        <v>-0.16987684202188399</v>
      </c>
      <c r="H37" s="29">
        <v>4.0558156495077699E-2</v>
      </c>
      <c r="I37" s="29">
        <v>-0.40400095035863898</v>
      </c>
      <c r="J37" s="29">
        <v>6.9925956643644399E-2</v>
      </c>
      <c r="K37" s="29">
        <v>0.16282544562061599</v>
      </c>
      <c r="L37" s="29">
        <v>-0.18315916906999799</v>
      </c>
      <c r="M37" s="29">
        <v>-0.40772416442718301</v>
      </c>
      <c r="N37" s="29">
        <v>8.6667686460950299E-2</v>
      </c>
      <c r="O37" s="29">
        <v>0.38053143224938202</v>
      </c>
      <c r="P37" s="29">
        <v>-0.24661015120648999</v>
      </c>
      <c r="Q37" s="29">
        <v>6.3624181492217505E-2</v>
      </c>
      <c r="R37" s="29">
        <v>0.101033605150037</v>
      </c>
      <c r="S37" s="29">
        <v>8.3488249974002102E-2</v>
      </c>
      <c r="T37" s="29">
        <v>-1.4761992543980799E-2</v>
      </c>
      <c r="U37" s="29">
        <v>0.11539058089715699</v>
      </c>
      <c r="V37" s="29">
        <v>0.236352779088945</v>
      </c>
      <c r="W37" s="29">
        <v>0.226694801961872</v>
      </c>
      <c r="X37" s="29">
        <v>0.119569272356485</v>
      </c>
      <c r="Y37" s="29">
        <v>-0.127600363497861</v>
      </c>
      <c r="Z37" s="29">
        <v>-5.0436257582090999E-2</v>
      </c>
      <c r="AA37" s="29">
        <v>-8.4554909185467E-2</v>
      </c>
      <c r="AB37" s="29">
        <v>-9.6420710457762404E-2</v>
      </c>
      <c r="AC37" s="29">
        <v>-8.9419259468905402E-2</v>
      </c>
      <c r="AD37" s="29">
        <v>-0.355781977168251</v>
      </c>
      <c r="AE37" s="29">
        <v>1.3002585359805301E-2</v>
      </c>
      <c r="AF37" s="29">
        <v>2.12379608511843E-2</v>
      </c>
      <c r="AG37" s="29">
        <v>0.16060038249595299</v>
      </c>
      <c r="AH37" s="29">
        <v>7.89826493295505E-2</v>
      </c>
      <c r="AI37" s="29">
        <v>1</v>
      </c>
      <c r="AJ37" s="29"/>
      <c r="AK37" s="16"/>
    </row>
    <row r="38" spans="1:37" x14ac:dyDescent="0.25">
      <c r="A38" s="3" t="s">
        <v>46</v>
      </c>
      <c r="B38" s="29">
        <v>5.1218358728165797E-2</v>
      </c>
      <c r="C38" s="29">
        <v>-0.10593151794467601</v>
      </c>
      <c r="D38" s="29">
        <v>7.4482362192797802E-2</v>
      </c>
      <c r="E38" s="29">
        <v>0.14438405116670699</v>
      </c>
      <c r="F38" s="29">
        <v>2.04377958665336E-2</v>
      </c>
      <c r="G38" s="29">
        <v>-1.3693553921827399E-3</v>
      </c>
      <c r="H38" s="29">
        <v>1.00743908169128E-2</v>
      </c>
      <c r="I38" s="29">
        <v>-4.8440680987276503E-2</v>
      </c>
      <c r="J38" s="29">
        <v>-1.0973127618936099E-2</v>
      </c>
      <c r="K38" s="29">
        <v>0.33409605320078301</v>
      </c>
      <c r="L38" s="29">
        <v>-1.3723304624589301E-2</v>
      </c>
      <c r="M38" s="29">
        <v>-0.146984446960644</v>
      </c>
      <c r="N38" s="29">
        <v>-3.9054589219666598E-2</v>
      </c>
      <c r="O38" s="29">
        <v>0.34810322059723697</v>
      </c>
      <c r="P38" s="29">
        <v>-9.5355917131965201E-2</v>
      </c>
      <c r="Q38" s="29">
        <v>1.43122715804197E-2</v>
      </c>
      <c r="R38" s="29">
        <v>6.4908374044336803E-3</v>
      </c>
      <c r="S38" s="29">
        <v>-1.82408257779012E-2</v>
      </c>
      <c r="T38" s="29">
        <v>4.58938408396432E-2</v>
      </c>
      <c r="U38" s="29">
        <v>7.5146512093628701E-2</v>
      </c>
      <c r="V38" s="29">
        <v>0.67293181857681295</v>
      </c>
      <c r="W38" s="29">
        <v>2.8187532184071998E-2</v>
      </c>
      <c r="X38" s="29">
        <v>-2.3395591147080199E-2</v>
      </c>
      <c r="Y38" s="29">
        <v>-2.6436671732369799E-2</v>
      </c>
      <c r="Z38" s="29">
        <v>1.46595164625564E-2</v>
      </c>
      <c r="AA38" s="29">
        <v>-3.1923339213100803E-2</v>
      </c>
      <c r="AB38" s="29">
        <v>9.6938695058709692E-3</v>
      </c>
      <c r="AC38" s="29">
        <v>-3.3714721889558499E-2</v>
      </c>
      <c r="AD38" s="29">
        <v>-8.0636115691868696E-2</v>
      </c>
      <c r="AE38" s="29">
        <v>2.3310720048498899E-2</v>
      </c>
      <c r="AF38" s="29">
        <v>-0.101629065319813</v>
      </c>
      <c r="AG38" s="29">
        <v>0.15153575883147</v>
      </c>
      <c r="AH38" s="29">
        <v>8.4061039487609596E-2</v>
      </c>
      <c r="AI38" s="29">
        <v>0.18262855906756301</v>
      </c>
      <c r="AJ38" s="29">
        <v>1</v>
      </c>
      <c r="AK38" s="16"/>
    </row>
    <row r="39" spans="1:37" x14ac:dyDescent="0.25">
      <c r="A39" s="28" t="s">
        <v>310</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16"/>
    </row>
    <row r="40" spans="1:37" s="82" customFormat="1" x14ac:dyDescent="0.25">
      <c r="A40" s="105"/>
      <c r="B40" s="106" t="s">
        <v>0</v>
      </c>
      <c r="C40" s="106" t="s">
        <v>1</v>
      </c>
      <c r="D40" s="106" t="s">
        <v>2</v>
      </c>
      <c r="E40" s="106" t="s">
        <v>3</v>
      </c>
      <c r="F40" s="106" t="s">
        <v>4</v>
      </c>
      <c r="G40" s="106" t="s">
        <v>5</v>
      </c>
      <c r="H40" s="106" t="s">
        <v>6</v>
      </c>
      <c r="I40" s="106" t="s">
        <v>7</v>
      </c>
      <c r="J40" s="106" t="s">
        <v>8</v>
      </c>
      <c r="K40" s="106" t="s">
        <v>9</v>
      </c>
      <c r="L40" s="106" t="s">
        <v>10</v>
      </c>
      <c r="M40" s="106" t="s">
        <v>11</v>
      </c>
      <c r="N40" s="105"/>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row>
    <row r="41" spans="1:37" x14ac:dyDescent="0.25">
      <c r="A41" s="31" t="s">
        <v>0</v>
      </c>
      <c r="B41" s="29">
        <v>1</v>
      </c>
      <c r="C41" s="29"/>
      <c r="D41" s="29"/>
      <c r="E41" s="29"/>
      <c r="F41" s="29"/>
      <c r="G41" s="29"/>
      <c r="H41" s="29"/>
      <c r="I41" s="29"/>
      <c r="J41" s="29"/>
      <c r="K41" s="29"/>
      <c r="L41" s="29"/>
      <c r="M41" s="29"/>
      <c r="N41" s="30"/>
      <c r="O41" s="30"/>
      <c r="P41" s="30"/>
      <c r="Q41" s="30"/>
      <c r="R41" s="30"/>
      <c r="S41" s="30"/>
      <c r="T41" s="30"/>
      <c r="U41" s="30"/>
      <c r="V41" s="30"/>
      <c r="W41" s="30"/>
      <c r="X41" s="30"/>
      <c r="Y41" s="30"/>
      <c r="Z41" s="30"/>
      <c r="AA41" s="30"/>
      <c r="AB41" s="30"/>
      <c r="AC41" s="30"/>
      <c r="AD41" s="30"/>
      <c r="AE41" s="30"/>
      <c r="AF41" s="30"/>
      <c r="AG41" s="30"/>
      <c r="AH41" s="30"/>
      <c r="AI41" s="30"/>
      <c r="AJ41" s="30"/>
      <c r="AK41" s="16"/>
    </row>
    <row r="42" spans="1:37" x14ac:dyDescent="0.25">
      <c r="A42" s="31" t="s">
        <v>1</v>
      </c>
      <c r="B42" s="29">
        <v>1.8370081302025699E-2</v>
      </c>
      <c r="C42" s="29">
        <v>1</v>
      </c>
      <c r="D42" s="29"/>
      <c r="E42" s="29"/>
      <c r="F42" s="29"/>
      <c r="G42" s="29"/>
      <c r="H42" s="29"/>
      <c r="I42" s="29"/>
      <c r="J42" s="29"/>
      <c r="K42" s="29"/>
      <c r="L42" s="29"/>
      <c r="M42" s="29"/>
      <c r="N42" s="30"/>
      <c r="O42" s="30"/>
      <c r="P42" s="30"/>
      <c r="Q42" s="30"/>
      <c r="R42" s="30"/>
      <c r="S42" s="30"/>
      <c r="T42" s="30"/>
      <c r="U42" s="30"/>
      <c r="V42" s="30"/>
      <c r="W42" s="30"/>
      <c r="X42" s="30"/>
      <c r="Y42" s="30"/>
      <c r="Z42" s="30"/>
      <c r="AA42" s="30"/>
      <c r="AB42" s="30"/>
      <c r="AC42" s="30"/>
      <c r="AD42" s="30"/>
      <c r="AE42" s="30"/>
      <c r="AF42" s="30"/>
      <c r="AG42" s="30"/>
      <c r="AH42" s="30"/>
      <c r="AI42" s="30"/>
      <c r="AJ42" s="30"/>
      <c r="AK42" s="16"/>
    </row>
    <row r="43" spans="1:37" x14ac:dyDescent="0.25">
      <c r="A43" s="31" t="s">
        <v>2</v>
      </c>
      <c r="B43" s="29">
        <v>4.5396857487885703E-2</v>
      </c>
      <c r="C43" s="29">
        <v>4.3507934346295303E-2</v>
      </c>
      <c r="D43" s="29">
        <v>1</v>
      </c>
      <c r="E43" s="29"/>
      <c r="F43" s="29"/>
      <c r="G43" s="29"/>
      <c r="H43" s="29"/>
      <c r="I43" s="29"/>
      <c r="J43" s="29"/>
      <c r="K43" s="29"/>
      <c r="L43" s="29"/>
      <c r="M43" s="29"/>
      <c r="N43" s="30"/>
      <c r="O43" s="30"/>
      <c r="P43" s="30"/>
      <c r="Q43" s="30"/>
      <c r="R43" s="30"/>
      <c r="S43" s="30"/>
      <c r="T43" s="30"/>
      <c r="U43" s="30"/>
      <c r="V43" s="30"/>
      <c r="W43" s="30"/>
      <c r="X43" s="30"/>
      <c r="Y43" s="30"/>
      <c r="Z43" s="30"/>
      <c r="AA43" s="30"/>
      <c r="AB43" s="30"/>
      <c r="AC43" s="30"/>
      <c r="AD43" s="30"/>
      <c r="AE43" s="30"/>
      <c r="AF43" s="30"/>
      <c r="AG43" s="30"/>
      <c r="AH43" s="30"/>
      <c r="AI43" s="30"/>
      <c r="AJ43" s="30"/>
      <c r="AK43" s="16"/>
    </row>
    <row r="44" spans="1:37" x14ac:dyDescent="0.25">
      <c r="A44" s="31" t="s">
        <v>3</v>
      </c>
      <c r="B44" s="29">
        <v>-0.192937650620565</v>
      </c>
      <c r="C44" s="29">
        <v>4.4438328888890398E-2</v>
      </c>
      <c r="D44" s="29">
        <v>-1.7175609748440498E-2</v>
      </c>
      <c r="E44" s="29">
        <v>1</v>
      </c>
      <c r="F44" s="29"/>
      <c r="G44" s="29"/>
      <c r="H44" s="29"/>
      <c r="I44" s="29"/>
      <c r="J44" s="29"/>
      <c r="K44" s="29"/>
      <c r="L44" s="29"/>
      <c r="M44" s="29"/>
      <c r="N44" s="30"/>
      <c r="O44" s="30"/>
      <c r="P44" s="30"/>
      <c r="Q44" s="30"/>
      <c r="R44" s="30"/>
      <c r="S44" s="30"/>
      <c r="T44" s="30"/>
      <c r="U44" s="30"/>
      <c r="V44" s="30"/>
      <c r="W44" s="30"/>
      <c r="X44" s="30"/>
      <c r="Y44" s="30"/>
      <c r="Z44" s="30"/>
      <c r="AA44" s="30"/>
      <c r="AB44" s="30"/>
      <c r="AC44" s="30"/>
      <c r="AD44" s="30"/>
      <c r="AE44" s="30"/>
      <c r="AF44" s="30"/>
      <c r="AG44" s="30"/>
      <c r="AH44" s="30"/>
      <c r="AI44" s="30"/>
      <c r="AJ44" s="30"/>
      <c r="AK44" s="16"/>
    </row>
    <row r="45" spans="1:37" x14ac:dyDescent="0.25">
      <c r="A45" s="31" t="s">
        <v>4</v>
      </c>
      <c r="B45" s="29">
        <v>-7.6390144916259799E-3</v>
      </c>
      <c r="C45" s="29">
        <v>0.264453741201292</v>
      </c>
      <c r="D45" s="29">
        <v>6.5452908286800296E-2</v>
      </c>
      <c r="E45" s="29">
        <v>-0.11677452557370301</v>
      </c>
      <c r="F45" s="29">
        <v>1</v>
      </c>
      <c r="G45" s="29"/>
      <c r="H45" s="29"/>
      <c r="I45" s="29"/>
      <c r="J45" s="29"/>
      <c r="K45" s="29"/>
      <c r="L45" s="29"/>
      <c r="M45" s="29"/>
      <c r="N45" s="30"/>
      <c r="O45" s="30"/>
      <c r="P45" s="30"/>
      <c r="Q45" s="30"/>
      <c r="R45" s="30"/>
      <c r="S45" s="30"/>
      <c r="T45" s="30"/>
      <c r="U45" s="30"/>
      <c r="V45" s="30"/>
      <c r="W45" s="30"/>
      <c r="X45" s="30"/>
      <c r="Y45" s="30"/>
      <c r="Z45" s="30"/>
      <c r="AA45" s="30"/>
      <c r="AB45" s="30"/>
      <c r="AC45" s="30"/>
      <c r="AD45" s="30"/>
      <c r="AE45" s="30"/>
      <c r="AF45" s="30"/>
      <c r="AG45" s="30"/>
      <c r="AH45" s="30"/>
      <c r="AI45" s="30"/>
      <c r="AJ45" s="30"/>
      <c r="AK45" s="16"/>
    </row>
    <row r="46" spans="1:37" x14ac:dyDescent="0.25">
      <c r="A46" s="31" t="s">
        <v>5</v>
      </c>
      <c r="B46" s="29">
        <v>-0.26019392604520097</v>
      </c>
      <c r="C46" s="29">
        <v>-9.9102335217500694E-3</v>
      </c>
      <c r="D46" s="29">
        <v>-0.26056863259944701</v>
      </c>
      <c r="E46" s="29">
        <v>0.27797246229226402</v>
      </c>
      <c r="F46" s="29">
        <v>-7.7432927692455106E-2</v>
      </c>
      <c r="G46" s="29">
        <v>1</v>
      </c>
      <c r="H46" s="29"/>
      <c r="I46" s="29"/>
      <c r="J46" s="29"/>
      <c r="K46" s="29"/>
      <c r="L46" s="29"/>
      <c r="M46" s="29"/>
      <c r="N46" s="30"/>
      <c r="O46" s="30"/>
      <c r="P46" s="30"/>
      <c r="Q46" s="30"/>
      <c r="R46" s="30"/>
      <c r="S46" s="30"/>
      <c r="T46" s="30"/>
      <c r="U46" s="30"/>
      <c r="V46" s="30"/>
      <c r="W46" s="30"/>
      <c r="X46" s="30"/>
      <c r="Y46" s="30"/>
      <c r="Z46" s="30"/>
      <c r="AA46" s="30"/>
      <c r="AB46" s="30"/>
      <c r="AC46" s="30"/>
      <c r="AD46" s="30"/>
      <c r="AE46" s="30"/>
      <c r="AF46" s="30"/>
      <c r="AG46" s="30"/>
      <c r="AH46" s="30"/>
      <c r="AI46" s="30"/>
      <c r="AJ46" s="30"/>
      <c r="AK46" s="16"/>
    </row>
    <row r="47" spans="1:37" x14ac:dyDescent="0.25">
      <c r="A47" s="31" t="s">
        <v>6</v>
      </c>
      <c r="B47" s="29">
        <v>0.29934166398231299</v>
      </c>
      <c r="C47" s="29">
        <v>9.9396700155583908E-3</v>
      </c>
      <c r="D47" s="29">
        <v>3.1554715578375699E-3</v>
      </c>
      <c r="E47" s="29">
        <v>-7.23166284660718E-2</v>
      </c>
      <c r="F47" s="29">
        <v>9.2211022549511107E-2</v>
      </c>
      <c r="G47" s="29">
        <v>-7.1121866862680502E-2</v>
      </c>
      <c r="H47" s="29">
        <v>1</v>
      </c>
      <c r="I47" s="29"/>
      <c r="J47" s="29"/>
      <c r="K47" s="29"/>
      <c r="L47" s="29"/>
      <c r="M47" s="29"/>
      <c r="N47" s="30"/>
      <c r="O47" s="30"/>
      <c r="P47" s="30"/>
      <c r="Q47" s="30"/>
      <c r="R47" s="30"/>
      <c r="S47" s="30"/>
      <c r="T47" s="30"/>
      <c r="U47" s="30"/>
      <c r="V47" s="30"/>
      <c r="W47" s="30"/>
      <c r="X47" s="30"/>
      <c r="Y47" s="30"/>
      <c r="Z47" s="30"/>
      <c r="AA47" s="30"/>
      <c r="AB47" s="30"/>
      <c r="AC47" s="30"/>
      <c r="AD47" s="30"/>
      <c r="AE47" s="30"/>
      <c r="AF47" s="30"/>
      <c r="AG47" s="30"/>
      <c r="AH47" s="30"/>
      <c r="AI47" s="30"/>
      <c r="AJ47" s="30"/>
      <c r="AK47" s="16"/>
    </row>
    <row r="48" spans="1:37" x14ac:dyDescent="0.25">
      <c r="A48" s="31" t="s">
        <v>7</v>
      </c>
      <c r="B48" s="29">
        <v>-3.0486701621754001E-3</v>
      </c>
      <c r="C48" s="29">
        <v>8.6221034402020405E-2</v>
      </c>
      <c r="D48" s="29">
        <v>6.3210379590782897E-3</v>
      </c>
      <c r="E48" s="29">
        <v>-3.6383945481562102E-3</v>
      </c>
      <c r="F48" s="29">
        <v>7.3801646354431399E-2</v>
      </c>
      <c r="G48" s="29">
        <v>1.7236952116137402E-2</v>
      </c>
      <c r="H48" s="29">
        <v>-2.2897673148766999E-2</v>
      </c>
      <c r="I48" s="29">
        <v>1</v>
      </c>
      <c r="J48" s="29"/>
      <c r="K48" s="29"/>
      <c r="L48" s="29"/>
      <c r="M48" s="29"/>
      <c r="N48" s="30"/>
      <c r="O48" s="30"/>
      <c r="P48" s="30"/>
      <c r="Q48" s="30"/>
      <c r="R48" s="30"/>
      <c r="S48" s="30"/>
      <c r="T48" s="30"/>
      <c r="U48" s="30"/>
      <c r="V48" s="30"/>
      <c r="W48" s="30"/>
      <c r="X48" s="30"/>
      <c r="Y48" s="30"/>
      <c r="Z48" s="30"/>
      <c r="AA48" s="30"/>
      <c r="AB48" s="30"/>
      <c r="AC48" s="30"/>
      <c r="AD48" s="30"/>
      <c r="AE48" s="30"/>
      <c r="AF48" s="30"/>
      <c r="AG48" s="30"/>
      <c r="AH48" s="30"/>
      <c r="AI48" s="30"/>
      <c r="AJ48" s="30"/>
      <c r="AK48" s="16"/>
    </row>
    <row r="49" spans="1:37" x14ac:dyDescent="0.25">
      <c r="A49" s="31" t="s">
        <v>8</v>
      </c>
      <c r="B49" s="29">
        <v>4.2221165831668801E-2</v>
      </c>
      <c r="C49" s="29">
        <v>1.6579096856581099E-2</v>
      </c>
      <c r="D49" s="29">
        <v>0.10173541523393601</v>
      </c>
      <c r="E49" s="29">
        <v>-4.61691931219834E-2</v>
      </c>
      <c r="F49" s="29">
        <v>6.8009059953770601E-2</v>
      </c>
      <c r="G49" s="29">
        <v>-9.0176392213680095E-2</v>
      </c>
      <c r="H49" s="29">
        <v>0.154277864624209</v>
      </c>
      <c r="I49" s="29">
        <v>-2.4294016721754502E-2</v>
      </c>
      <c r="J49" s="29">
        <v>1</v>
      </c>
      <c r="K49" s="29"/>
      <c r="L49" s="29"/>
      <c r="M49" s="29"/>
      <c r="N49" s="30"/>
      <c r="O49" s="30"/>
      <c r="P49" s="30"/>
      <c r="Q49" s="30"/>
      <c r="R49" s="30"/>
      <c r="S49" s="30"/>
      <c r="T49" s="30"/>
      <c r="U49" s="30"/>
      <c r="V49" s="30"/>
      <c r="W49" s="30"/>
      <c r="X49" s="30"/>
      <c r="Y49" s="30"/>
      <c r="Z49" s="30"/>
      <c r="AA49" s="30"/>
      <c r="AB49" s="30"/>
      <c r="AC49" s="30"/>
      <c r="AD49" s="30"/>
      <c r="AE49" s="30"/>
      <c r="AF49" s="30"/>
      <c r="AG49" s="30"/>
      <c r="AH49" s="30"/>
      <c r="AI49" s="30"/>
      <c r="AJ49" s="30"/>
      <c r="AK49" s="16"/>
    </row>
    <row r="50" spans="1:37" x14ac:dyDescent="0.25">
      <c r="A50" s="31" t="s">
        <v>9</v>
      </c>
      <c r="B50" s="29">
        <v>-8.0738536697878699E-2</v>
      </c>
      <c r="C50" s="29">
        <v>-7.5048303118201102E-3</v>
      </c>
      <c r="D50" s="29">
        <v>-2.2739705735119901E-2</v>
      </c>
      <c r="E50" s="29">
        <v>0.26887849178922202</v>
      </c>
      <c r="F50" s="29">
        <v>-0.14891812289952699</v>
      </c>
      <c r="G50" s="29">
        <v>7.8032686400190898E-2</v>
      </c>
      <c r="H50" s="29">
        <v>-0.26020223940972398</v>
      </c>
      <c r="I50" s="29">
        <v>3.3366632923935297E-2</v>
      </c>
      <c r="J50" s="29">
        <v>-0.21352396567870799</v>
      </c>
      <c r="K50" s="29">
        <v>1</v>
      </c>
      <c r="L50" s="29"/>
      <c r="M50" s="29"/>
      <c r="N50" s="30"/>
      <c r="O50" s="30"/>
      <c r="P50" s="30"/>
      <c r="Q50" s="30"/>
      <c r="R50" s="30"/>
      <c r="S50" s="30"/>
      <c r="T50" s="30"/>
      <c r="U50" s="30"/>
      <c r="V50" s="30"/>
      <c r="W50" s="30"/>
      <c r="X50" s="30"/>
      <c r="Y50" s="30"/>
      <c r="Z50" s="30"/>
      <c r="AA50" s="30"/>
      <c r="AB50" s="30"/>
      <c r="AC50" s="30"/>
      <c r="AD50" s="30"/>
      <c r="AE50" s="30"/>
      <c r="AF50" s="30"/>
      <c r="AG50" s="30"/>
      <c r="AH50" s="30"/>
      <c r="AI50" s="30"/>
      <c r="AJ50" s="30"/>
      <c r="AK50" s="16"/>
    </row>
    <row r="51" spans="1:37" x14ac:dyDescent="0.25">
      <c r="A51" s="31" t="s">
        <v>10</v>
      </c>
      <c r="B51" s="29">
        <v>5.2633707997518001E-2</v>
      </c>
      <c r="C51" s="29">
        <v>6.2465413153510299E-2</v>
      </c>
      <c r="D51" s="29">
        <v>3.2959369161121799E-2</v>
      </c>
      <c r="E51" s="29">
        <v>-6.9336006449392099E-2</v>
      </c>
      <c r="F51" s="29">
        <v>0.19569719344721201</v>
      </c>
      <c r="G51" s="29">
        <v>-2.71941951255378E-2</v>
      </c>
      <c r="H51" s="29">
        <v>0.12171217373377299</v>
      </c>
      <c r="I51" s="29">
        <v>0.21305264148369199</v>
      </c>
      <c r="J51" s="29">
        <v>0.19168754939882299</v>
      </c>
      <c r="K51" s="29">
        <v>-0.28045237108701598</v>
      </c>
      <c r="L51" s="29">
        <v>1</v>
      </c>
      <c r="M51" s="29"/>
      <c r="N51" s="30"/>
      <c r="O51" s="30"/>
      <c r="P51" s="30"/>
      <c r="Q51" s="30"/>
      <c r="R51" s="30"/>
      <c r="S51" s="30"/>
      <c r="T51" s="30"/>
      <c r="U51" s="30"/>
      <c r="V51" s="30"/>
      <c r="W51" s="30"/>
      <c r="X51" s="30"/>
      <c r="Y51" s="30"/>
      <c r="Z51" s="30"/>
      <c r="AA51" s="30"/>
      <c r="AB51" s="30"/>
      <c r="AC51" s="30"/>
      <c r="AD51" s="30"/>
      <c r="AE51" s="30"/>
      <c r="AF51" s="30"/>
      <c r="AG51" s="30"/>
      <c r="AH51" s="30"/>
      <c r="AI51" s="30"/>
      <c r="AJ51" s="30"/>
      <c r="AK51" s="16"/>
    </row>
    <row r="52" spans="1:37" x14ac:dyDescent="0.25">
      <c r="A52" s="31" t="s">
        <v>11</v>
      </c>
      <c r="B52" s="29">
        <v>-0.139005061651334</v>
      </c>
      <c r="C52" s="29">
        <v>-1.4775825471062399E-3</v>
      </c>
      <c r="D52" s="29">
        <v>-5.1320271624682202E-2</v>
      </c>
      <c r="E52" s="29">
        <v>0.111741615057513</v>
      </c>
      <c r="F52" s="29">
        <v>-8.8541619518539505E-2</v>
      </c>
      <c r="G52" s="29">
        <v>0.13429964233855901</v>
      </c>
      <c r="H52" s="29">
        <v>-0.40149618827664801</v>
      </c>
      <c r="I52" s="29">
        <v>8.7448438416050697E-2</v>
      </c>
      <c r="J52" s="29">
        <v>-0.40679567665029598</v>
      </c>
      <c r="K52" s="29">
        <v>0.38017803604448003</v>
      </c>
      <c r="L52" s="29">
        <v>-0.24840919817854201</v>
      </c>
      <c r="M52" s="29">
        <v>1</v>
      </c>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1:37" x14ac:dyDescent="0.25">
      <c r="A53" t="s">
        <v>361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CBF3-E4AB-4F62-90FD-0B00D356F8C2}">
  <dimension ref="A1:C48"/>
  <sheetViews>
    <sheetView topLeftCell="A39" workbookViewId="0">
      <selection activeCell="A2" sqref="A2"/>
    </sheetView>
  </sheetViews>
  <sheetFormatPr defaultRowHeight="15" x14ac:dyDescent="0.25"/>
  <cols>
    <col min="1" max="1" width="28.28515625" customWidth="1"/>
    <col min="2" max="3" width="9.5703125" customWidth="1"/>
  </cols>
  <sheetData>
    <row r="1" spans="1:3" ht="15.75" x14ac:dyDescent="0.25">
      <c r="A1" s="91" t="s">
        <v>444</v>
      </c>
    </row>
    <row r="2" spans="1:3" x14ac:dyDescent="0.25">
      <c r="A2" s="20" t="s">
        <v>47</v>
      </c>
      <c r="B2" s="16"/>
      <c r="C2" s="16"/>
    </row>
    <row r="3" spans="1:3" x14ac:dyDescent="0.25">
      <c r="A3" s="24"/>
      <c r="B3" s="25" t="s">
        <v>48</v>
      </c>
      <c r="C3" s="25" t="s">
        <v>49</v>
      </c>
    </row>
    <row r="4" spans="1:3" x14ac:dyDescent="0.25">
      <c r="A4" s="11" t="s">
        <v>12</v>
      </c>
      <c r="B4" s="26">
        <v>8.9861867713561094E-3</v>
      </c>
      <c r="C4" s="26">
        <v>0.486305036969579</v>
      </c>
    </row>
    <row r="5" spans="1:3" x14ac:dyDescent="0.25">
      <c r="A5" s="11" t="s">
        <v>13</v>
      </c>
      <c r="B5" s="26">
        <v>-4.9975590755217701E-2</v>
      </c>
      <c r="C5" s="59">
        <v>9.7092150990797297E-5</v>
      </c>
    </row>
    <row r="6" spans="1:3" x14ac:dyDescent="0.25">
      <c r="A6" s="11" t="s">
        <v>14</v>
      </c>
      <c r="B6" s="26">
        <v>3.73156746648082E-3</v>
      </c>
      <c r="C6" s="26">
        <v>0.77475513667777396</v>
      </c>
    </row>
    <row r="7" spans="1:3" x14ac:dyDescent="0.25">
      <c r="A7" s="11" t="s">
        <v>349</v>
      </c>
      <c r="B7" s="26">
        <v>2.7536071995842602E-2</v>
      </c>
      <c r="C7" s="26">
        <v>3.33912879464539E-2</v>
      </c>
    </row>
    <row r="8" spans="1:3" x14ac:dyDescent="0.25">
      <c r="A8" s="11" t="s">
        <v>16</v>
      </c>
      <c r="B8" s="26">
        <v>9.3624308109672798E-4</v>
      </c>
      <c r="C8" s="26">
        <v>0.94328354219601895</v>
      </c>
    </row>
    <row r="9" spans="1:3" x14ac:dyDescent="0.25">
      <c r="A9" s="11" t="s">
        <v>17</v>
      </c>
      <c r="B9" s="26">
        <v>-1.09134804474449E-2</v>
      </c>
      <c r="C9" s="26">
        <v>0.39990431413743599</v>
      </c>
    </row>
    <row r="10" spans="1:3" x14ac:dyDescent="0.25">
      <c r="A10" s="11" t="s">
        <v>18</v>
      </c>
      <c r="B10" s="26">
        <v>-1.3116120576524601E-2</v>
      </c>
      <c r="C10" s="26">
        <v>0.31006250071498798</v>
      </c>
    </row>
    <row r="11" spans="1:3" x14ac:dyDescent="0.25">
      <c r="A11" s="11" t="s">
        <v>19</v>
      </c>
      <c r="B11" s="26">
        <v>-1.0723920846802701E-2</v>
      </c>
      <c r="C11" s="26">
        <v>0.40547497611752198</v>
      </c>
    </row>
    <row r="12" spans="1:3" x14ac:dyDescent="0.25">
      <c r="A12" s="11" t="s">
        <v>20</v>
      </c>
      <c r="B12" s="26">
        <v>4.7339626521598404E-3</v>
      </c>
      <c r="C12" s="26">
        <v>0.71327863114033596</v>
      </c>
    </row>
    <row r="13" spans="1:3" x14ac:dyDescent="0.25">
      <c r="A13" s="11" t="s">
        <v>22</v>
      </c>
      <c r="B13" s="26">
        <v>1.66645255689736E-2</v>
      </c>
      <c r="C13" s="26">
        <v>0.19929527367359801</v>
      </c>
    </row>
    <row r="14" spans="1:3" x14ac:dyDescent="0.25">
      <c r="A14" s="11" t="s">
        <v>21</v>
      </c>
      <c r="B14" s="26">
        <v>-4.8425925947863602E-2</v>
      </c>
      <c r="C14" s="59">
        <v>1.86383351208734E-4</v>
      </c>
    </row>
    <row r="15" spans="1:3" x14ac:dyDescent="0.25">
      <c r="A15" s="11" t="s">
        <v>23</v>
      </c>
      <c r="B15" s="26">
        <v>-2.8284982009567802E-2</v>
      </c>
      <c r="C15" s="26">
        <v>2.94281381938515E-2</v>
      </c>
    </row>
    <row r="16" spans="1:3" x14ac:dyDescent="0.25">
      <c r="A16" s="11" t="s">
        <v>24</v>
      </c>
      <c r="B16" s="26">
        <v>-2.8826928172421499E-2</v>
      </c>
      <c r="C16" s="26">
        <v>2.5850362294144301E-2</v>
      </c>
    </row>
    <row r="17" spans="1:3" x14ac:dyDescent="0.25">
      <c r="A17" s="11" t="s">
        <v>25</v>
      </c>
      <c r="B17" s="26">
        <v>4.5156017901748502E-2</v>
      </c>
      <c r="C17" s="59">
        <v>3.9422880566099798E-4</v>
      </c>
    </row>
    <row r="18" spans="1:3" x14ac:dyDescent="0.25">
      <c r="A18" s="11" t="s">
        <v>26</v>
      </c>
      <c r="B18" s="26">
        <v>-2.5882997540791201E-2</v>
      </c>
      <c r="C18" s="26">
        <v>4.5985176082357797E-2</v>
      </c>
    </row>
    <row r="19" spans="1:3" x14ac:dyDescent="0.25">
      <c r="A19" s="11" t="s">
        <v>27</v>
      </c>
      <c r="B19" s="26">
        <v>-1.22931425469728E-3</v>
      </c>
      <c r="C19" s="26">
        <v>0.92446598399934499</v>
      </c>
    </row>
    <row r="20" spans="1:3" x14ac:dyDescent="0.25">
      <c r="A20" s="11" t="s">
        <v>28</v>
      </c>
      <c r="B20" s="26">
        <v>1.5076739553508E-2</v>
      </c>
      <c r="C20" s="26">
        <v>0.24079546339948801</v>
      </c>
    </row>
    <row r="21" spans="1:3" x14ac:dyDescent="0.25">
      <c r="A21" s="11" t="s">
        <v>29</v>
      </c>
      <c r="B21" s="26">
        <v>-3.9151496585879096E-3</v>
      </c>
      <c r="C21" s="26">
        <v>0.75922158340023604</v>
      </c>
    </row>
    <row r="22" spans="1:3" x14ac:dyDescent="0.25">
      <c r="A22" s="11" t="s">
        <v>30</v>
      </c>
      <c r="B22" s="26">
        <v>3.3676255464438602E-3</v>
      </c>
      <c r="C22" s="26">
        <v>0.79677806333736001</v>
      </c>
    </row>
    <row r="23" spans="1:3" x14ac:dyDescent="0.25">
      <c r="A23" s="11" t="s">
        <v>31</v>
      </c>
      <c r="B23" s="26">
        <v>2.6293252194374599E-2</v>
      </c>
      <c r="C23" s="26">
        <v>4.0810429576020102E-2</v>
      </c>
    </row>
    <row r="24" spans="1:3" x14ac:dyDescent="0.25">
      <c r="A24" s="11" t="s">
        <v>32</v>
      </c>
      <c r="B24" s="26">
        <v>4.0967721181524197E-2</v>
      </c>
      <c r="C24" s="26">
        <v>1.24529642353165E-3</v>
      </c>
    </row>
    <row r="25" spans="1:3" x14ac:dyDescent="0.25">
      <c r="A25" s="11" t="s">
        <v>33</v>
      </c>
      <c r="B25" s="26">
        <v>3.9661615552789896E-3</v>
      </c>
      <c r="C25" s="26">
        <v>0.75678918364134296</v>
      </c>
    </row>
    <row r="26" spans="1:3" x14ac:dyDescent="0.25">
      <c r="A26" s="11" t="s">
        <v>351</v>
      </c>
      <c r="B26" s="26">
        <v>8.3057613469060001E-4</v>
      </c>
      <c r="C26" s="26">
        <v>0.94897782208424997</v>
      </c>
    </row>
    <row r="27" spans="1:3" x14ac:dyDescent="0.25">
      <c r="A27" s="11" t="s">
        <v>35</v>
      </c>
      <c r="B27" s="26">
        <v>-1.01506410102372E-2</v>
      </c>
      <c r="C27" s="26">
        <v>0.44425339214743198</v>
      </c>
    </row>
    <row r="28" spans="1:3" x14ac:dyDescent="0.25">
      <c r="A28" s="11" t="s">
        <v>36</v>
      </c>
      <c r="B28" s="26">
        <v>4.0072837872466996E-3</v>
      </c>
      <c r="C28" s="26">
        <v>0.76159693513712601</v>
      </c>
    </row>
    <row r="29" spans="1:3" x14ac:dyDescent="0.25">
      <c r="A29" s="11" t="s">
        <v>37</v>
      </c>
      <c r="B29" s="26">
        <v>8.1637350304156198E-3</v>
      </c>
      <c r="C29" s="26">
        <v>0.52791324681760599</v>
      </c>
    </row>
    <row r="30" spans="1:3" x14ac:dyDescent="0.25">
      <c r="A30" s="11" t="s">
        <v>38</v>
      </c>
      <c r="B30" s="26">
        <v>9.8516145720304506E-3</v>
      </c>
      <c r="C30" s="26">
        <v>0.44491412817293902</v>
      </c>
    </row>
    <row r="31" spans="1:3" x14ac:dyDescent="0.25">
      <c r="A31" s="11" t="s">
        <v>39</v>
      </c>
      <c r="B31" s="26">
        <v>-9.8586688816700505E-3</v>
      </c>
      <c r="C31" s="26">
        <v>0.45208323949977702</v>
      </c>
    </row>
    <row r="32" spans="1:3" x14ac:dyDescent="0.25">
      <c r="A32" s="11" t="s">
        <v>40</v>
      </c>
      <c r="B32" s="26">
        <v>-5.0164979066526097E-4</v>
      </c>
      <c r="C32" s="26">
        <v>0.96927212152507203</v>
      </c>
    </row>
    <row r="33" spans="1:3" x14ac:dyDescent="0.25">
      <c r="A33" s="11" t="s">
        <v>41</v>
      </c>
      <c r="B33" s="26">
        <v>-4.3459535271776198E-3</v>
      </c>
      <c r="C33" s="26">
        <v>0.73769326765821197</v>
      </c>
    </row>
    <row r="34" spans="1:3" x14ac:dyDescent="0.25">
      <c r="A34" s="11" t="s">
        <v>42</v>
      </c>
      <c r="B34" s="26">
        <v>1.53241359052897E-2</v>
      </c>
      <c r="C34" s="26">
        <v>0.24383310725900501</v>
      </c>
    </row>
    <row r="35" spans="1:3" x14ac:dyDescent="0.25">
      <c r="A35" s="11" t="s">
        <v>43</v>
      </c>
      <c r="B35" s="26">
        <v>1.6114980537034099E-2</v>
      </c>
      <c r="C35" s="26">
        <v>0.218333010265748</v>
      </c>
    </row>
    <row r="36" spans="1:3" x14ac:dyDescent="0.25">
      <c r="A36" s="11" t="s">
        <v>44</v>
      </c>
      <c r="B36" s="26">
        <v>-2.1409704957134301E-2</v>
      </c>
      <c r="C36" s="26">
        <v>9.9634552650436803E-2</v>
      </c>
    </row>
    <row r="37" spans="1:3" x14ac:dyDescent="0.25">
      <c r="A37" s="11" t="s">
        <v>45</v>
      </c>
      <c r="B37" s="26">
        <v>4.2686540681388101E-2</v>
      </c>
      <c r="C37" s="26">
        <v>9.0345787393774897E-4</v>
      </c>
    </row>
    <row r="38" spans="1:3" x14ac:dyDescent="0.25">
      <c r="A38" s="40" t="s">
        <v>46</v>
      </c>
      <c r="B38" s="60">
        <v>3.4608153546017602E-2</v>
      </c>
      <c r="C38" s="60">
        <v>6.5671000936456799E-3</v>
      </c>
    </row>
    <row r="39" spans="1:3" x14ac:dyDescent="0.25">
      <c r="A39" s="20" t="s">
        <v>50</v>
      </c>
      <c r="B39" s="16"/>
      <c r="C39" s="16"/>
    </row>
    <row r="40" spans="1:3" x14ac:dyDescent="0.25">
      <c r="A40" s="24"/>
      <c r="B40" s="25" t="s">
        <v>48</v>
      </c>
      <c r="C40" s="25" t="s">
        <v>49</v>
      </c>
    </row>
    <row r="41" spans="1:3" x14ac:dyDescent="0.25">
      <c r="A41" s="16" t="s">
        <v>239</v>
      </c>
      <c r="B41" s="26">
        <v>-2.9012932939554599E-2</v>
      </c>
      <c r="C41" s="26">
        <v>1.6326972216984599E-2</v>
      </c>
    </row>
    <row r="42" spans="1:3" x14ac:dyDescent="0.25">
      <c r="A42" s="16" t="s">
        <v>240</v>
      </c>
      <c r="B42" s="26">
        <v>-9.9397830182114899E-2</v>
      </c>
      <c r="C42" s="59">
        <v>3.5641275600198399E-14</v>
      </c>
    </row>
    <row r="43" spans="1:3" x14ac:dyDescent="0.25">
      <c r="A43" s="16" t="s">
        <v>2</v>
      </c>
      <c r="B43" s="26">
        <v>-8.5237604288863997E-2</v>
      </c>
      <c r="C43" s="59">
        <v>5.7386929550928401E-10</v>
      </c>
    </row>
    <row r="44" spans="1:3" x14ac:dyDescent="0.25">
      <c r="A44" s="16" t="s">
        <v>3</v>
      </c>
      <c r="B44" s="26">
        <v>4.9630411207377198E-2</v>
      </c>
      <c r="C44" s="59">
        <v>2.5042269712514199E-4</v>
      </c>
    </row>
    <row r="45" spans="1:3" x14ac:dyDescent="0.25">
      <c r="A45" s="16" t="s">
        <v>4</v>
      </c>
      <c r="B45" s="26">
        <v>-5.0055774268127802E-2</v>
      </c>
      <c r="C45" s="59">
        <v>2.2766900737245999E-4</v>
      </c>
    </row>
    <row r="46" spans="1:3" x14ac:dyDescent="0.25">
      <c r="A46" s="24" t="s">
        <v>5</v>
      </c>
      <c r="B46" s="60">
        <v>8.6233412660954606E-2</v>
      </c>
      <c r="C46" s="61">
        <v>4.1135510920183901E-11</v>
      </c>
    </row>
    <row r="47" spans="1:3" x14ac:dyDescent="0.25">
      <c r="A47" s="16" t="s">
        <v>424</v>
      </c>
      <c r="B47" s="16"/>
      <c r="C47" s="16"/>
    </row>
    <row r="48" spans="1:3" x14ac:dyDescent="0.25">
      <c r="A48" s="16" t="s">
        <v>361</v>
      </c>
      <c r="B48" s="16"/>
      <c r="C48"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2ED5-0A8A-4728-BED1-F52F0437A5D3}">
  <dimension ref="A1:AW46"/>
  <sheetViews>
    <sheetView topLeftCell="A38" workbookViewId="0">
      <selection activeCell="A2" sqref="A2"/>
    </sheetView>
  </sheetViews>
  <sheetFormatPr defaultRowHeight="15" x14ac:dyDescent="0.25"/>
  <cols>
    <col min="1" max="1" width="25.42578125" customWidth="1"/>
    <col min="2" max="8" width="11.7109375" customWidth="1"/>
    <col min="9" max="9" width="11.140625" customWidth="1"/>
  </cols>
  <sheetData>
    <row r="1" spans="1:9" ht="15.75" x14ac:dyDescent="0.25">
      <c r="A1" s="92" t="s">
        <v>445</v>
      </c>
    </row>
    <row r="2" spans="1:9" x14ac:dyDescent="0.25">
      <c r="A2" s="7"/>
      <c r="B2" s="113" t="s">
        <v>73</v>
      </c>
      <c r="C2" s="114"/>
      <c r="D2" s="114"/>
      <c r="E2" s="14"/>
      <c r="F2" s="113" t="s">
        <v>74</v>
      </c>
      <c r="G2" s="114"/>
      <c r="H2" s="114"/>
      <c r="I2" s="39"/>
    </row>
    <row r="3" spans="1:9" ht="38.25" x14ac:dyDescent="0.25">
      <c r="A3" s="8" t="s">
        <v>242</v>
      </c>
      <c r="B3" s="9" t="s">
        <v>55</v>
      </c>
      <c r="C3" s="9" t="s">
        <v>75</v>
      </c>
      <c r="D3" s="9" t="s">
        <v>76</v>
      </c>
      <c r="E3" s="9" t="s">
        <v>77</v>
      </c>
      <c r="F3" s="10" t="s">
        <v>55</v>
      </c>
      <c r="G3" s="9" t="s">
        <v>75</v>
      </c>
      <c r="H3" s="9" t="s">
        <v>76</v>
      </c>
      <c r="I3" s="38" t="s">
        <v>77</v>
      </c>
    </row>
    <row r="4" spans="1:9" x14ac:dyDescent="0.25">
      <c r="A4" t="s">
        <v>26</v>
      </c>
      <c r="B4" s="29">
        <v>1.1177880764007568</v>
      </c>
      <c r="C4" s="29" t="s">
        <v>123</v>
      </c>
      <c r="D4" s="33">
        <v>1.1534331365711913E-17</v>
      </c>
      <c r="E4" s="33">
        <v>4.0370159366401391E-16</v>
      </c>
      <c r="F4" s="29">
        <v>1.1526319980621338</v>
      </c>
      <c r="G4" s="29" t="s">
        <v>311</v>
      </c>
      <c r="H4" s="26">
        <v>7.950369268655777E-3</v>
      </c>
      <c r="I4" s="26">
        <v>0.13871055841445923</v>
      </c>
    </row>
    <row r="5" spans="1:9" x14ac:dyDescent="0.25">
      <c r="A5" t="s">
        <v>19</v>
      </c>
      <c r="B5" s="29">
        <v>1.0979342460632324</v>
      </c>
      <c r="C5" s="29" t="s">
        <v>312</v>
      </c>
      <c r="D5" s="33">
        <v>1.6435404469675174E-12</v>
      </c>
      <c r="E5" s="33">
        <v>1.9174639306895891E-11</v>
      </c>
      <c r="F5" s="29">
        <v>1.2212154865264893</v>
      </c>
      <c r="G5" s="29" t="s">
        <v>313</v>
      </c>
      <c r="H5" s="33">
        <v>2.104512823279947E-4</v>
      </c>
      <c r="I5" s="26">
        <v>7.3657948523759842E-3</v>
      </c>
    </row>
    <row r="6" spans="1:9" x14ac:dyDescent="0.25">
      <c r="A6" t="s">
        <v>23</v>
      </c>
      <c r="B6" s="29">
        <v>1.0690090656280518</v>
      </c>
      <c r="C6" s="29" t="s">
        <v>314</v>
      </c>
      <c r="D6" s="33">
        <v>3.948959204080893E-7</v>
      </c>
      <c r="E6" s="33">
        <v>2.7642713575914968E-6</v>
      </c>
      <c r="F6" s="29">
        <v>1.0701435804367065</v>
      </c>
      <c r="G6" s="29" t="s">
        <v>79</v>
      </c>
      <c r="H6" s="26">
        <v>0.2170676589012146</v>
      </c>
      <c r="I6" s="26">
        <v>0.60783833265304565</v>
      </c>
    </row>
    <row r="7" spans="1:9" x14ac:dyDescent="0.25">
      <c r="A7" t="s">
        <v>24</v>
      </c>
      <c r="B7" s="29">
        <v>1.0639859437942505</v>
      </c>
      <c r="C7" s="29" t="s">
        <v>78</v>
      </c>
      <c r="D7" s="33">
        <v>2.5137474040093366E-6</v>
      </c>
      <c r="E7" s="33">
        <v>1.2641612556762993E-5</v>
      </c>
      <c r="F7" s="29">
        <v>1.0378885269165039</v>
      </c>
      <c r="G7" s="29" t="s">
        <v>87</v>
      </c>
      <c r="H7" s="26">
        <v>0.47588914632797241</v>
      </c>
      <c r="I7" s="26">
        <v>0.77295863628387451</v>
      </c>
    </row>
    <row r="8" spans="1:9" x14ac:dyDescent="0.25">
      <c r="A8" t="s">
        <v>21</v>
      </c>
      <c r="B8" s="29">
        <v>1.0538115501403809</v>
      </c>
      <c r="C8" s="29" t="s">
        <v>81</v>
      </c>
      <c r="D8" s="33">
        <v>5.2871335356030613E-5</v>
      </c>
      <c r="E8" s="33">
        <v>2.3131209309212863E-4</v>
      </c>
      <c r="F8" s="29">
        <v>0.9960516095161438</v>
      </c>
      <c r="G8" s="29" t="s">
        <v>82</v>
      </c>
      <c r="H8" s="26">
        <v>0.9390142560005188</v>
      </c>
      <c r="I8" s="26">
        <v>0.95175987482070923</v>
      </c>
    </row>
    <row r="9" spans="1:9" x14ac:dyDescent="0.25">
      <c r="A9" t="s">
        <v>18</v>
      </c>
      <c r="B9" s="29">
        <v>1.0484120845794678</v>
      </c>
      <c r="C9" s="29" t="s">
        <v>147</v>
      </c>
      <c r="D9" s="33">
        <v>3.3437323872931302E-4</v>
      </c>
      <c r="E9" s="26">
        <v>1.1703063501045108E-3</v>
      </c>
      <c r="F9" s="29">
        <v>0.99109327793121338</v>
      </c>
      <c r="G9" s="29" t="s">
        <v>88</v>
      </c>
      <c r="H9" s="26">
        <v>0.8673853874206543</v>
      </c>
      <c r="I9" s="26">
        <v>0.95175987482070923</v>
      </c>
    </row>
    <row r="10" spans="1:9" x14ac:dyDescent="0.25">
      <c r="A10" t="s">
        <v>13</v>
      </c>
      <c r="B10" s="29">
        <v>1.043919563293457</v>
      </c>
      <c r="C10" s="29" t="s">
        <v>83</v>
      </c>
      <c r="D10" s="26">
        <v>1.0546561097726226E-3</v>
      </c>
      <c r="E10" s="26">
        <v>3.3557240385562181E-3</v>
      </c>
      <c r="F10" s="29">
        <v>1.046409010887146</v>
      </c>
      <c r="G10" s="29" t="s">
        <v>315</v>
      </c>
      <c r="H10" s="26">
        <v>0.37273937463760376</v>
      </c>
      <c r="I10" s="26">
        <v>0.77295863628387451</v>
      </c>
    </row>
    <row r="11" spans="1:9" x14ac:dyDescent="0.25">
      <c r="A11" t="s">
        <v>44</v>
      </c>
      <c r="B11" s="29">
        <v>1.0338855981826782</v>
      </c>
      <c r="C11" s="29" t="s">
        <v>85</v>
      </c>
      <c r="D11" s="26">
        <v>1.0933191515505314E-2</v>
      </c>
      <c r="E11" s="26">
        <v>2.7332978323101997E-2</v>
      </c>
      <c r="F11" s="29">
        <v>0.97128576040267944</v>
      </c>
      <c r="G11" s="29" t="s">
        <v>316</v>
      </c>
      <c r="H11" s="26">
        <v>0.57419782876968384</v>
      </c>
      <c r="I11" s="26">
        <v>0.77295863628387451</v>
      </c>
    </row>
    <row r="12" spans="1:9" x14ac:dyDescent="0.25">
      <c r="A12" t="s">
        <v>40</v>
      </c>
      <c r="B12" s="29">
        <v>1.0325838327407837</v>
      </c>
      <c r="C12" s="29" t="s">
        <v>85</v>
      </c>
      <c r="D12" s="26">
        <v>1.4918281696736813E-2</v>
      </c>
      <c r="E12" s="26">
        <v>3.2633740454912186E-2</v>
      </c>
      <c r="F12" s="29">
        <v>1.0429610013961792</v>
      </c>
      <c r="G12" s="29" t="s">
        <v>93</v>
      </c>
      <c r="H12" s="26">
        <v>0.43370786309242249</v>
      </c>
      <c r="I12" s="26">
        <v>0.77295863628387451</v>
      </c>
    </row>
    <row r="13" spans="1:9" x14ac:dyDescent="0.25">
      <c r="A13" t="s">
        <v>39</v>
      </c>
      <c r="B13" s="29">
        <v>1.0287290811538696</v>
      </c>
      <c r="C13" s="29" t="s">
        <v>86</v>
      </c>
      <c r="D13" s="26">
        <v>3.0319010838866234E-2</v>
      </c>
      <c r="E13" s="26">
        <v>6.2421493232250214E-2</v>
      </c>
      <c r="F13" s="29">
        <v>0.96797651052474976</v>
      </c>
      <c r="G13" s="29" t="s">
        <v>317</v>
      </c>
      <c r="H13" s="26">
        <v>0.53790324926376343</v>
      </c>
      <c r="I13" s="26">
        <v>0.77295863628387451</v>
      </c>
    </row>
    <row r="14" spans="1:9" x14ac:dyDescent="0.25">
      <c r="A14" t="s">
        <v>14</v>
      </c>
      <c r="B14" s="29">
        <v>1.0263416767120361</v>
      </c>
      <c r="C14" s="29" t="s">
        <v>89</v>
      </c>
      <c r="D14" s="26">
        <v>4.5230668038129807E-2</v>
      </c>
      <c r="E14" s="26">
        <v>8.7948523461818695E-2</v>
      </c>
      <c r="F14" s="29">
        <v>1.0235598087310791</v>
      </c>
      <c r="G14" s="29" t="s">
        <v>80</v>
      </c>
      <c r="H14" s="26">
        <v>0.6558297872543335</v>
      </c>
      <c r="I14" s="26">
        <v>0.85014975070953369</v>
      </c>
    </row>
    <row r="15" spans="1:9" x14ac:dyDescent="0.25">
      <c r="A15" t="s">
        <v>17</v>
      </c>
      <c r="B15" s="29">
        <v>1.0228250026702881</v>
      </c>
      <c r="C15" s="29" t="s">
        <v>89</v>
      </c>
      <c r="D15" s="26">
        <v>8.077722042798996E-2</v>
      </c>
      <c r="E15" s="26">
        <v>0.14880014955997467</v>
      </c>
      <c r="F15" s="29">
        <v>1.0366808176040649</v>
      </c>
      <c r="G15" s="29" t="s">
        <v>87</v>
      </c>
      <c r="H15" s="26">
        <v>0.48934847116470337</v>
      </c>
      <c r="I15" s="26">
        <v>0.77295863628387451</v>
      </c>
    </row>
    <row r="16" spans="1:9" x14ac:dyDescent="0.25">
      <c r="A16" t="s">
        <v>33</v>
      </c>
      <c r="B16" s="29">
        <v>1.0149779319763184</v>
      </c>
      <c r="C16" s="29" t="s">
        <v>90</v>
      </c>
      <c r="D16" s="26">
        <v>0.24845476448535919</v>
      </c>
      <c r="E16" s="26">
        <v>0.39526894688606262</v>
      </c>
      <c r="F16" s="29">
        <v>0.99676334857940674</v>
      </c>
      <c r="G16" s="29" t="s">
        <v>84</v>
      </c>
      <c r="H16" s="26">
        <v>0.95175987482070923</v>
      </c>
      <c r="I16" s="26">
        <v>0.95175987482070923</v>
      </c>
    </row>
    <row r="17" spans="1:9" x14ac:dyDescent="0.25">
      <c r="A17" t="s">
        <v>31</v>
      </c>
      <c r="B17" s="29">
        <v>1.0142883062362671</v>
      </c>
      <c r="C17" s="29" t="s">
        <v>90</v>
      </c>
      <c r="D17" s="26">
        <v>0.28159040212631226</v>
      </c>
      <c r="E17" s="26">
        <v>0.42850711941719055</v>
      </c>
      <c r="F17" s="29">
        <v>1.0134563446044922</v>
      </c>
      <c r="G17" s="29" t="s">
        <v>318</v>
      </c>
      <c r="H17" s="26">
        <v>0.80580425262451172</v>
      </c>
      <c r="I17" s="26">
        <v>0.95175987482070923</v>
      </c>
    </row>
    <row r="18" spans="1:9" x14ac:dyDescent="0.25">
      <c r="A18" t="s">
        <v>29</v>
      </c>
      <c r="B18" s="29">
        <v>1.0130366086959839</v>
      </c>
      <c r="C18" s="29" t="s">
        <v>90</v>
      </c>
      <c r="D18" s="26">
        <v>0.31590050458908081</v>
      </c>
      <c r="E18" s="26">
        <v>0.46068823337554932</v>
      </c>
      <c r="F18" s="29">
        <v>1.066888689994812</v>
      </c>
      <c r="G18" s="29" t="s">
        <v>79</v>
      </c>
      <c r="H18" s="26">
        <v>0.23170775175094604</v>
      </c>
      <c r="I18" s="26">
        <v>0.60783833265304565</v>
      </c>
    </row>
    <row r="19" spans="1:9" x14ac:dyDescent="0.25">
      <c r="A19" t="s">
        <v>37</v>
      </c>
      <c r="B19" s="29">
        <v>1.0031527280807495</v>
      </c>
      <c r="C19" s="29" t="s">
        <v>91</v>
      </c>
      <c r="D19" s="26">
        <v>0.81000936031341553</v>
      </c>
      <c r="E19" s="26">
        <v>0.94152051210403442</v>
      </c>
      <c r="F19" s="29">
        <v>0.99618625640869141</v>
      </c>
      <c r="G19" s="29" t="s">
        <v>82</v>
      </c>
      <c r="H19" s="26">
        <v>0.94092822074890137</v>
      </c>
      <c r="I19" s="26">
        <v>0.95175987482070923</v>
      </c>
    </row>
    <row r="20" spans="1:9" x14ac:dyDescent="0.25">
      <c r="A20" t="s">
        <v>16</v>
      </c>
      <c r="B20" s="29">
        <v>1.0025973320007324</v>
      </c>
      <c r="C20" s="29" t="s">
        <v>91</v>
      </c>
      <c r="D20" s="26">
        <v>0.84014898538589478</v>
      </c>
      <c r="E20" s="26">
        <v>0.94152051210403442</v>
      </c>
      <c r="F20" s="29">
        <v>0.99456888437271118</v>
      </c>
      <c r="G20" s="29" t="s">
        <v>82</v>
      </c>
      <c r="H20" s="26">
        <v>0.91621750593185425</v>
      </c>
      <c r="I20" s="26">
        <v>0.95175987482070923</v>
      </c>
    </row>
    <row r="21" spans="1:9" x14ac:dyDescent="0.25">
      <c r="A21" t="s">
        <v>36</v>
      </c>
      <c r="B21" s="29">
        <v>1.0022656917572021</v>
      </c>
      <c r="C21" s="29" t="s">
        <v>91</v>
      </c>
      <c r="D21" s="26">
        <v>0.86081874370574951</v>
      </c>
      <c r="E21" s="26">
        <v>0.94152051210403442</v>
      </c>
      <c r="F21" s="29">
        <v>1.0222073793411255</v>
      </c>
      <c r="G21" s="29" t="s">
        <v>80</v>
      </c>
      <c r="H21" s="26">
        <v>0.68027031421661377</v>
      </c>
      <c r="I21" s="26">
        <v>0.85033786296844482</v>
      </c>
    </row>
    <row r="22" spans="1:9" x14ac:dyDescent="0.25">
      <c r="A22" t="s">
        <v>351</v>
      </c>
      <c r="B22" s="29">
        <v>1.0005054473876953</v>
      </c>
      <c r="C22" s="29" t="s">
        <v>91</v>
      </c>
      <c r="D22" s="26">
        <v>0.96902459859848022</v>
      </c>
      <c r="E22" s="26">
        <v>0.98568207025527954</v>
      </c>
      <c r="F22" s="29">
        <v>0.91458100080490112</v>
      </c>
      <c r="G22" s="29" t="s">
        <v>319</v>
      </c>
      <c r="H22" s="26">
        <v>8.4803216159343719E-2</v>
      </c>
      <c r="I22" s="26">
        <v>0.32979029417037964</v>
      </c>
    </row>
    <row r="23" spans="1:9" x14ac:dyDescent="0.25">
      <c r="A23" t="s">
        <v>42</v>
      </c>
      <c r="B23" s="29">
        <v>0.99976736307144165</v>
      </c>
      <c r="C23" s="29" t="s">
        <v>92</v>
      </c>
      <c r="D23" s="26">
        <v>0.98568207025527954</v>
      </c>
      <c r="E23" s="26">
        <v>0.98568207025527954</v>
      </c>
      <c r="F23" s="29">
        <v>1.0654232501983643</v>
      </c>
      <c r="G23" s="29" t="s">
        <v>79</v>
      </c>
      <c r="H23" s="26">
        <v>0.24313533306121826</v>
      </c>
      <c r="I23" s="26">
        <v>0.60783833265304565</v>
      </c>
    </row>
    <row r="24" spans="1:9" x14ac:dyDescent="0.25">
      <c r="A24" t="s">
        <v>35</v>
      </c>
      <c r="B24" s="29">
        <v>0.99902427196502686</v>
      </c>
      <c r="C24" s="29" t="s">
        <v>94</v>
      </c>
      <c r="D24" s="26">
        <v>0.94041383266448975</v>
      </c>
      <c r="E24" s="26">
        <v>0.98568207025527954</v>
      </c>
      <c r="F24" s="29">
        <v>1.0395488739013672</v>
      </c>
      <c r="G24" s="29" t="s">
        <v>87</v>
      </c>
      <c r="H24" s="26">
        <v>0.46349263191223145</v>
      </c>
      <c r="I24" s="26">
        <v>0.77295863628387451</v>
      </c>
    </row>
    <row r="25" spans="1:9" x14ac:dyDescent="0.25">
      <c r="A25" t="s">
        <v>38</v>
      </c>
      <c r="B25" s="29">
        <v>0.9962993860244751</v>
      </c>
      <c r="C25" s="29" t="s">
        <v>94</v>
      </c>
      <c r="D25" s="26">
        <v>0.77889251708984375</v>
      </c>
      <c r="E25" s="26">
        <v>0.94004267454147339</v>
      </c>
      <c r="F25" s="29">
        <v>0.96962332725524902</v>
      </c>
      <c r="G25" s="29" t="s">
        <v>95</v>
      </c>
      <c r="H25" s="26">
        <v>0.55246865749359131</v>
      </c>
      <c r="I25" s="26">
        <v>0.77295863628387451</v>
      </c>
    </row>
    <row r="26" spans="1:9" x14ac:dyDescent="0.25">
      <c r="A26" t="s">
        <v>41</v>
      </c>
      <c r="B26" s="29">
        <v>0.99406248331069946</v>
      </c>
      <c r="C26" s="29" t="s">
        <v>94</v>
      </c>
      <c r="D26" s="26">
        <v>0.64719003438949585</v>
      </c>
      <c r="E26" s="26">
        <v>0.80991679430007935</v>
      </c>
      <c r="F26" s="29">
        <v>1.0956960916519165</v>
      </c>
      <c r="G26" s="29" t="s">
        <v>320</v>
      </c>
      <c r="H26" s="26">
        <v>8.0443292856216431E-2</v>
      </c>
      <c r="I26" s="26">
        <v>0.32979029417037964</v>
      </c>
    </row>
    <row r="27" spans="1:9" x14ac:dyDescent="0.25">
      <c r="A27" s="58" t="s">
        <v>269</v>
      </c>
      <c r="B27" s="29">
        <v>0.99404692649841309</v>
      </c>
      <c r="C27" s="29" t="s">
        <v>94</v>
      </c>
      <c r="D27" s="26">
        <v>0.64793342351913452</v>
      </c>
      <c r="E27" s="26">
        <v>0.80991679430007935</v>
      </c>
      <c r="F27" s="29">
        <v>1.1373986005783081</v>
      </c>
      <c r="G27" s="29" t="s">
        <v>321</v>
      </c>
      <c r="H27" s="26">
        <v>1.4942765235900879E-2</v>
      </c>
      <c r="I27" s="26">
        <v>0.13871055841445923</v>
      </c>
    </row>
    <row r="28" spans="1:9" x14ac:dyDescent="0.25">
      <c r="A28" t="s">
        <v>20</v>
      </c>
      <c r="B28" s="29">
        <v>0.99264872074127197</v>
      </c>
      <c r="C28" s="29" t="s">
        <v>94</v>
      </c>
      <c r="D28" s="26">
        <v>0.57219362258911133</v>
      </c>
      <c r="E28" s="26">
        <v>0.77026063203811646</v>
      </c>
      <c r="F28" s="29">
        <v>0.94313645362854004</v>
      </c>
      <c r="G28" s="29" t="s">
        <v>96</v>
      </c>
      <c r="H28" s="26">
        <v>0.28415742516517639</v>
      </c>
      <c r="I28" s="26">
        <v>0.66303396224975586</v>
      </c>
    </row>
    <row r="29" spans="1:9" x14ac:dyDescent="0.25">
      <c r="A29" t="s">
        <v>28</v>
      </c>
      <c r="B29" s="29">
        <v>0.98900741338729858</v>
      </c>
      <c r="C29" s="29" t="s">
        <v>97</v>
      </c>
      <c r="D29" s="26">
        <v>0.39797914028167725</v>
      </c>
      <c r="E29" s="26">
        <v>0.5571708083152771</v>
      </c>
      <c r="F29" s="29">
        <v>0.96912270784378052</v>
      </c>
      <c r="G29" s="29" t="s">
        <v>317</v>
      </c>
      <c r="H29" s="26">
        <v>0.5491340160369873</v>
      </c>
      <c r="I29" s="26">
        <v>0.77295863628387451</v>
      </c>
    </row>
    <row r="30" spans="1:9" x14ac:dyDescent="0.25">
      <c r="A30" t="s">
        <v>46</v>
      </c>
      <c r="B30" s="29">
        <v>0.98279696702957153</v>
      </c>
      <c r="C30" s="29" t="s">
        <v>97</v>
      </c>
      <c r="D30" s="26">
        <v>0.18683667480945587</v>
      </c>
      <c r="E30" s="26">
        <v>0.31139445304870605</v>
      </c>
      <c r="F30" s="29">
        <v>1.067395806312561</v>
      </c>
      <c r="G30" s="29" t="s">
        <v>79</v>
      </c>
      <c r="H30" s="26">
        <v>0.22386528551578522</v>
      </c>
      <c r="I30" s="26">
        <v>0.60783833265304565</v>
      </c>
    </row>
    <row r="31" spans="1:9" x14ac:dyDescent="0.25">
      <c r="A31" t="s">
        <v>12</v>
      </c>
      <c r="B31" s="29">
        <v>0.9825713038444519</v>
      </c>
      <c r="C31" s="29" t="s">
        <v>97</v>
      </c>
      <c r="D31" s="26">
        <v>0.1780550628900528</v>
      </c>
      <c r="E31" s="26">
        <v>0.31139445304870605</v>
      </c>
      <c r="F31" s="29">
        <v>0.90045660734176636</v>
      </c>
      <c r="G31" s="29" t="s">
        <v>322</v>
      </c>
      <c r="H31" s="26">
        <v>4.4381666928529739E-2</v>
      </c>
      <c r="I31" s="26">
        <v>0.25889304280281067</v>
      </c>
    </row>
    <row r="32" spans="1:9" x14ac:dyDescent="0.25">
      <c r="A32" t="s">
        <v>30</v>
      </c>
      <c r="B32" s="29">
        <v>0.96795022487640381</v>
      </c>
      <c r="C32" s="29" t="s">
        <v>99</v>
      </c>
      <c r="D32" s="26">
        <v>1.1790313757956028E-2</v>
      </c>
      <c r="E32" s="26">
        <v>2.7510732412338257E-2</v>
      </c>
      <c r="F32" s="29">
        <v>0.96322530508041382</v>
      </c>
      <c r="G32" s="29" t="s">
        <v>98</v>
      </c>
      <c r="H32" s="26">
        <v>0.4612962007522583</v>
      </c>
      <c r="I32" s="26">
        <v>0.77295863628387451</v>
      </c>
    </row>
    <row r="33" spans="1:49" x14ac:dyDescent="0.25">
      <c r="A33" t="s">
        <v>22</v>
      </c>
      <c r="B33" s="29">
        <v>0.96219491958618164</v>
      </c>
      <c r="C33" s="29" t="s">
        <v>99</v>
      </c>
      <c r="D33" s="26">
        <v>3.3409702591598034E-3</v>
      </c>
      <c r="E33" s="26">
        <v>8.9949201792478561E-3</v>
      </c>
      <c r="F33" s="29">
        <v>0.96258211135864258</v>
      </c>
      <c r="G33" s="29" t="s">
        <v>317</v>
      </c>
      <c r="H33" s="26">
        <v>0.46237808465957642</v>
      </c>
      <c r="I33" s="26">
        <v>0.77295863628387451</v>
      </c>
    </row>
    <row r="34" spans="1:49" x14ac:dyDescent="0.25">
      <c r="A34" t="s">
        <v>43</v>
      </c>
      <c r="B34" s="29">
        <v>0.95861124992370605</v>
      </c>
      <c r="C34" s="29" t="s">
        <v>100</v>
      </c>
      <c r="D34" s="26">
        <v>1.2156583834439516E-3</v>
      </c>
      <c r="E34" s="26">
        <v>3.5456703044474125E-3</v>
      </c>
      <c r="F34" s="29">
        <v>0.93773072957992554</v>
      </c>
      <c r="G34" s="29" t="s">
        <v>323</v>
      </c>
      <c r="H34" s="26">
        <v>0.20994175970554352</v>
      </c>
      <c r="I34" s="26">
        <v>0.60783833265304565</v>
      </c>
    </row>
    <row r="35" spans="1:49" x14ac:dyDescent="0.25">
      <c r="A35" t="s">
        <v>32</v>
      </c>
      <c r="B35" s="29">
        <v>0.95316988229751587</v>
      </c>
      <c r="C35" s="29" t="s">
        <v>100</v>
      </c>
      <c r="D35" s="33">
        <v>2.9840759816579521E-4</v>
      </c>
      <c r="E35" s="26">
        <v>1.1604740284383297E-3</v>
      </c>
      <c r="F35" s="29">
        <v>0.99259597063064575</v>
      </c>
      <c r="G35" s="29" t="s">
        <v>324</v>
      </c>
      <c r="H35" s="26">
        <v>0.8939354419708252</v>
      </c>
      <c r="I35" s="26">
        <v>0.95175987482070923</v>
      </c>
    </row>
    <row r="36" spans="1:49" x14ac:dyDescent="0.25">
      <c r="A36" t="s">
        <v>349</v>
      </c>
      <c r="B36" s="29">
        <v>0.94030642509460449</v>
      </c>
      <c r="C36" s="29" t="s">
        <v>325</v>
      </c>
      <c r="D36" s="33">
        <v>2.5283225113525987E-6</v>
      </c>
      <c r="E36" s="33">
        <v>1.2641612556762993E-5</v>
      </c>
      <c r="F36" s="29">
        <v>0.87441384792327881</v>
      </c>
      <c r="G36" s="29" t="s">
        <v>326</v>
      </c>
      <c r="H36" s="26">
        <v>1.5852635726332664E-2</v>
      </c>
      <c r="I36" s="26">
        <v>0.13871055841445923</v>
      </c>
    </row>
    <row r="37" spans="1:49" x14ac:dyDescent="0.25">
      <c r="A37" t="s">
        <v>25</v>
      </c>
      <c r="B37" s="29">
        <v>0.91128671169281006</v>
      </c>
      <c r="C37" s="29" t="s">
        <v>102</v>
      </c>
      <c r="D37" s="33">
        <v>3.4909024455853643E-12</v>
      </c>
      <c r="E37" s="33">
        <v>3.0545396073611286E-11</v>
      </c>
      <c r="F37" s="29">
        <v>0.90720117092132568</v>
      </c>
      <c r="G37" s="29" t="s">
        <v>103</v>
      </c>
      <c r="H37" s="26">
        <v>8.0018684267997742E-2</v>
      </c>
      <c r="I37" s="26">
        <v>0.32979029417037964</v>
      </c>
    </row>
    <row r="38" spans="1:49" x14ac:dyDescent="0.25">
      <c r="A38" s="55" t="s">
        <v>45</v>
      </c>
      <c r="B38" s="34">
        <v>0.90218323469161987</v>
      </c>
      <c r="C38" s="34" t="s">
        <v>104</v>
      </c>
      <c r="D38" s="35">
        <v>2.0670193716241158E-15</v>
      </c>
      <c r="E38" s="35">
        <v>3.6172840168092329E-14</v>
      </c>
      <c r="F38" s="34">
        <v>0.88369739055633545</v>
      </c>
      <c r="G38" s="34" t="s">
        <v>105</v>
      </c>
      <c r="H38" s="27">
        <v>2.2929662838578224E-2</v>
      </c>
      <c r="I38" s="27">
        <v>0.16050763428211212</v>
      </c>
    </row>
    <row r="39" spans="1:49" x14ac:dyDescent="0.25">
      <c r="A39" s="32" t="s">
        <v>106</v>
      </c>
      <c r="B39" s="30">
        <v>40097</v>
      </c>
      <c r="C39" s="30"/>
      <c r="D39" s="16"/>
      <c r="E39" s="16"/>
      <c r="F39" s="44">
        <v>10174</v>
      </c>
      <c r="G39" s="30"/>
      <c r="H39" s="30"/>
      <c r="I39" s="45"/>
      <c r="J39" s="1"/>
      <c r="K39" s="1"/>
      <c r="L39" s="1"/>
      <c r="M39" s="1"/>
      <c r="N39" s="1"/>
      <c r="O39" s="1"/>
      <c r="P39" s="1"/>
      <c r="Q39" s="1"/>
      <c r="R39" s="1"/>
      <c r="S39" s="1"/>
      <c r="T39" s="1"/>
      <c r="Z39" s="1"/>
      <c r="AA39" s="1"/>
      <c r="AB39" s="1"/>
      <c r="AC39" s="1"/>
      <c r="AD39" s="1"/>
      <c r="AE39" s="1"/>
      <c r="AF39" s="1"/>
      <c r="AG39" s="1"/>
      <c r="AH39" s="1"/>
      <c r="AI39" s="1"/>
      <c r="AJ39" s="1"/>
      <c r="AK39" s="1"/>
      <c r="AL39" s="1"/>
      <c r="AM39" s="1"/>
      <c r="AN39" s="1"/>
      <c r="AO39" s="1"/>
      <c r="AP39" s="1"/>
      <c r="AQ39" s="1"/>
      <c r="AR39" s="1"/>
    </row>
    <row r="40" spans="1:49" x14ac:dyDescent="0.25">
      <c r="A40" s="32" t="s">
        <v>107</v>
      </c>
      <c r="B40" s="30">
        <v>5948</v>
      </c>
      <c r="C40" s="30"/>
      <c r="D40" s="16"/>
      <c r="E40" s="16"/>
      <c r="F40" s="46">
        <v>2116</v>
      </c>
      <c r="G40" s="30"/>
      <c r="H40" s="30"/>
      <c r="I40" s="47"/>
      <c r="J40" s="1"/>
      <c r="K40" s="1"/>
      <c r="L40" s="1"/>
      <c r="M40" s="1"/>
      <c r="N40" s="1"/>
      <c r="O40" s="1"/>
      <c r="P40" s="1"/>
      <c r="Q40" s="1"/>
      <c r="R40" s="1"/>
      <c r="S40" s="1"/>
      <c r="T40" s="1"/>
      <c r="Z40" s="1"/>
      <c r="AA40" s="1"/>
      <c r="AB40" s="1"/>
      <c r="AC40" s="1"/>
      <c r="AD40" s="1"/>
      <c r="AE40" s="1"/>
      <c r="AF40" s="1"/>
      <c r="AG40" s="1"/>
      <c r="AH40" s="1"/>
      <c r="AI40" s="1"/>
      <c r="AJ40" s="1"/>
      <c r="AK40" s="1"/>
      <c r="AL40" s="1"/>
      <c r="AM40" s="1"/>
      <c r="AN40" s="1"/>
      <c r="AO40" s="1"/>
      <c r="AP40" s="1"/>
      <c r="AQ40" s="1"/>
      <c r="AR40" s="1"/>
    </row>
    <row r="41" spans="1:49" x14ac:dyDescent="0.25">
      <c r="A41" s="11" t="s">
        <v>108</v>
      </c>
      <c r="B41" s="36">
        <v>564892</v>
      </c>
      <c r="C41" s="26"/>
      <c r="D41" s="16"/>
      <c r="E41" s="16"/>
      <c r="F41" s="48">
        <v>200686</v>
      </c>
      <c r="G41" s="36"/>
      <c r="H41" s="36"/>
      <c r="I41" s="49"/>
      <c r="J41" s="12"/>
      <c r="K41" s="12"/>
      <c r="L41" s="12"/>
      <c r="M41" s="12"/>
      <c r="N41" s="12"/>
      <c r="O41" s="12"/>
      <c r="P41" s="12"/>
      <c r="Q41" s="12"/>
      <c r="R41" s="12"/>
      <c r="S41" s="12"/>
      <c r="T41" s="12"/>
      <c r="U41" s="13"/>
      <c r="V41" s="13"/>
      <c r="W41" s="13"/>
      <c r="X41" s="13"/>
      <c r="Y41" s="13"/>
      <c r="Z41" s="12"/>
      <c r="AA41" s="12"/>
      <c r="AB41" s="12"/>
      <c r="AC41" s="12"/>
      <c r="AD41" s="12"/>
      <c r="AE41" s="12"/>
      <c r="AF41" s="12"/>
      <c r="AG41" s="12"/>
      <c r="AH41" s="12"/>
      <c r="AI41" s="12"/>
      <c r="AJ41" s="12"/>
      <c r="AK41" s="12"/>
      <c r="AL41" s="12"/>
      <c r="AM41" s="12"/>
      <c r="AN41" s="12"/>
      <c r="AO41" s="12"/>
      <c r="AP41" s="12"/>
      <c r="AQ41" s="12"/>
      <c r="AR41" s="12"/>
      <c r="AS41" s="13"/>
      <c r="AT41" s="13"/>
      <c r="AU41" s="13"/>
      <c r="AV41" s="13"/>
      <c r="AW41" s="13"/>
    </row>
    <row r="42" spans="1:49" x14ac:dyDescent="0.25">
      <c r="A42" s="32" t="s">
        <v>109</v>
      </c>
      <c r="B42" s="16"/>
      <c r="C42" s="16"/>
      <c r="D42" s="16"/>
      <c r="E42" s="16"/>
      <c r="F42" s="46">
        <v>5071</v>
      </c>
      <c r="G42" s="16"/>
      <c r="H42" s="16"/>
      <c r="I42" s="37"/>
      <c r="AB42" s="1"/>
    </row>
    <row r="43" spans="1:49" x14ac:dyDescent="0.25">
      <c r="A43" s="15" t="s">
        <v>425</v>
      </c>
      <c r="B43" s="43"/>
      <c r="C43" s="43"/>
      <c r="D43" s="43"/>
      <c r="E43" s="43"/>
      <c r="F43" s="43"/>
      <c r="G43" s="43"/>
      <c r="H43" s="43"/>
      <c r="I43" s="43"/>
    </row>
    <row r="44" spans="1:49" x14ac:dyDescent="0.25">
      <c r="A44" s="16" t="s">
        <v>357</v>
      </c>
    </row>
    <row r="45" spans="1:49" x14ac:dyDescent="0.25">
      <c r="A45" s="15" t="s">
        <v>416</v>
      </c>
    </row>
    <row r="46" spans="1:49" x14ac:dyDescent="0.25">
      <c r="A46" s="16" t="s">
        <v>358</v>
      </c>
    </row>
  </sheetData>
  <mergeCells count="2">
    <mergeCell ref="B2:D2"/>
    <mergeCell ref="F2: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38CD-3D17-47BD-BE89-EDD285B9D836}">
  <dimension ref="A1:AP45"/>
  <sheetViews>
    <sheetView tabSelected="1" topLeftCell="P30" workbookViewId="0">
      <selection activeCell="AL41" sqref="AL41"/>
    </sheetView>
  </sheetViews>
  <sheetFormatPr defaultRowHeight="15" x14ac:dyDescent="0.25"/>
  <cols>
    <col min="1" max="1" width="24.140625" customWidth="1"/>
    <col min="2" max="41" width="11.7109375" customWidth="1"/>
  </cols>
  <sheetData>
    <row r="1" spans="1:42" ht="15.75" x14ac:dyDescent="0.25">
      <c r="A1" s="93" t="s">
        <v>446</v>
      </c>
    </row>
    <row r="2" spans="1:42" x14ac:dyDescent="0.25">
      <c r="A2" s="7"/>
      <c r="B2" s="113" t="s">
        <v>110</v>
      </c>
      <c r="C2" s="114"/>
      <c r="D2" s="114"/>
      <c r="E2" s="14"/>
      <c r="F2" s="113" t="s">
        <v>111</v>
      </c>
      <c r="G2" s="114"/>
      <c r="H2" s="114"/>
      <c r="I2" s="14"/>
      <c r="J2" s="113" t="s">
        <v>112</v>
      </c>
      <c r="K2" s="114"/>
      <c r="L2" s="114"/>
      <c r="M2" s="14"/>
      <c r="N2" s="113" t="s">
        <v>113</v>
      </c>
      <c r="O2" s="114"/>
      <c r="P2" s="114"/>
      <c r="Q2" s="14"/>
      <c r="R2" s="113" t="s">
        <v>114</v>
      </c>
      <c r="S2" s="114"/>
      <c r="T2" s="114"/>
      <c r="U2" s="14"/>
      <c r="V2" s="113" t="s">
        <v>354</v>
      </c>
      <c r="W2" s="114"/>
      <c r="X2" s="114"/>
      <c r="Y2" s="14"/>
      <c r="Z2" s="113" t="s">
        <v>355</v>
      </c>
      <c r="AA2" s="114"/>
      <c r="AB2" s="114"/>
      <c r="AC2" s="14"/>
      <c r="AD2" s="113" t="s">
        <v>241</v>
      </c>
      <c r="AE2" s="114"/>
      <c r="AF2" s="114"/>
      <c r="AG2" s="14"/>
      <c r="AH2" s="113" t="s">
        <v>115</v>
      </c>
      <c r="AI2" s="114"/>
      <c r="AJ2" s="114"/>
      <c r="AK2" s="14"/>
      <c r="AL2" s="113" t="s">
        <v>308</v>
      </c>
      <c r="AM2" s="114"/>
      <c r="AN2" s="114"/>
      <c r="AO2" s="37"/>
      <c r="AP2" s="16"/>
    </row>
    <row r="3" spans="1:42" ht="38.25" x14ac:dyDescent="0.25">
      <c r="A3" s="8" t="s">
        <v>242</v>
      </c>
      <c r="B3" s="10" t="s">
        <v>55</v>
      </c>
      <c r="C3" s="9" t="s">
        <v>75</v>
      </c>
      <c r="D3" s="9" t="s">
        <v>76</v>
      </c>
      <c r="E3" s="9" t="s">
        <v>77</v>
      </c>
      <c r="F3" s="10" t="s">
        <v>55</v>
      </c>
      <c r="G3" s="9" t="s">
        <v>75</v>
      </c>
      <c r="H3" s="9" t="s">
        <v>76</v>
      </c>
      <c r="I3" s="9" t="s">
        <v>77</v>
      </c>
      <c r="J3" s="10" t="s">
        <v>55</v>
      </c>
      <c r="K3" s="9" t="s">
        <v>75</v>
      </c>
      <c r="L3" s="9" t="s">
        <v>76</v>
      </c>
      <c r="M3" s="9" t="s">
        <v>77</v>
      </c>
      <c r="N3" s="10" t="s">
        <v>55</v>
      </c>
      <c r="O3" s="9" t="s">
        <v>75</v>
      </c>
      <c r="P3" s="9" t="s">
        <v>76</v>
      </c>
      <c r="Q3" s="9" t="s">
        <v>77</v>
      </c>
      <c r="R3" s="10" t="s">
        <v>55</v>
      </c>
      <c r="S3" s="9" t="s">
        <v>75</v>
      </c>
      <c r="T3" s="9" t="s">
        <v>76</v>
      </c>
      <c r="U3" s="9" t="s">
        <v>77</v>
      </c>
      <c r="V3" s="10" t="s">
        <v>55</v>
      </c>
      <c r="W3" s="9" t="s">
        <v>75</v>
      </c>
      <c r="X3" s="9" t="s">
        <v>76</v>
      </c>
      <c r="Y3" s="9" t="s">
        <v>77</v>
      </c>
      <c r="Z3" s="10" t="s">
        <v>55</v>
      </c>
      <c r="AA3" s="9" t="s">
        <v>75</v>
      </c>
      <c r="AB3" s="9" t="s">
        <v>76</v>
      </c>
      <c r="AC3" s="9" t="s">
        <v>77</v>
      </c>
      <c r="AD3" s="10" t="s">
        <v>55</v>
      </c>
      <c r="AE3" s="9" t="s">
        <v>75</v>
      </c>
      <c r="AF3" s="9" t="s">
        <v>76</v>
      </c>
      <c r="AG3" s="9" t="s">
        <v>77</v>
      </c>
      <c r="AH3" s="10" t="s">
        <v>55</v>
      </c>
      <c r="AI3" s="9" t="s">
        <v>75</v>
      </c>
      <c r="AJ3" s="9" t="s">
        <v>76</v>
      </c>
      <c r="AK3" s="9" t="s">
        <v>77</v>
      </c>
      <c r="AL3" s="10" t="s">
        <v>55</v>
      </c>
      <c r="AM3" s="9" t="s">
        <v>75</v>
      </c>
      <c r="AN3" s="9" t="s">
        <v>76</v>
      </c>
      <c r="AO3" s="38" t="s">
        <v>77</v>
      </c>
      <c r="AP3" s="16"/>
    </row>
    <row r="4" spans="1:42" x14ac:dyDescent="0.25">
      <c r="A4" t="s">
        <v>26</v>
      </c>
      <c r="B4" s="29">
        <v>1.1313220262527466</v>
      </c>
      <c r="C4" s="29" t="s">
        <v>116</v>
      </c>
      <c r="D4" s="33">
        <v>5.3750743005814838E-13</v>
      </c>
      <c r="E4" s="33">
        <v>1.8812760377295845E-11</v>
      </c>
      <c r="F4" s="29">
        <v>1.0930733680725098</v>
      </c>
      <c r="G4" s="29" t="s">
        <v>117</v>
      </c>
      <c r="H4" s="33">
        <v>9.4197312137112021E-6</v>
      </c>
      <c r="I4" s="33">
        <v>3.2969057792797685E-4</v>
      </c>
      <c r="J4" s="29">
        <v>1.1278609037399292</v>
      </c>
      <c r="K4" s="29" t="s">
        <v>116</v>
      </c>
      <c r="L4" s="33">
        <v>1.2448461315581194E-12</v>
      </c>
      <c r="M4" s="33">
        <v>4.3569613195071355E-11</v>
      </c>
      <c r="N4" s="29">
        <v>1.0599678754806519</v>
      </c>
      <c r="O4" s="29" t="s">
        <v>118</v>
      </c>
      <c r="P4" s="26">
        <v>2.9219666495919228E-2</v>
      </c>
      <c r="Q4" s="26">
        <v>0.14203561842441559</v>
      </c>
      <c r="R4" s="29">
        <v>1.1186174154281616</v>
      </c>
      <c r="S4" s="29" t="s">
        <v>327</v>
      </c>
      <c r="T4" s="59">
        <v>4.4153205817565322E-4</v>
      </c>
      <c r="U4" s="26">
        <v>7.7268108725547791E-3</v>
      </c>
      <c r="V4" s="29">
        <v>1.1334680318832397</v>
      </c>
      <c r="W4" s="29" t="s">
        <v>119</v>
      </c>
      <c r="X4" s="33">
        <v>2.5030534743564203E-5</v>
      </c>
      <c r="Y4" s="33">
        <v>2.1901717991568148E-4</v>
      </c>
      <c r="Z4" s="29">
        <v>1.1368458271026611</v>
      </c>
      <c r="AA4" s="29" t="s">
        <v>120</v>
      </c>
      <c r="AB4" s="33">
        <v>1.3506296081544633E-10</v>
      </c>
      <c r="AC4" s="33">
        <v>2.3636017587591596E-9</v>
      </c>
      <c r="AD4" s="29">
        <v>1.0292196273803711</v>
      </c>
      <c r="AE4" s="29" t="s">
        <v>121</v>
      </c>
      <c r="AF4" s="26">
        <v>0.17114472389221191</v>
      </c>
      <c r="AG4" s="26">
        <v>0.77406919002532959</v>
      </c>
      <c r="AH4" s="29">
        <v>1.1015053987503052</v>
      </c>
      <c r="AI4" s="29" t="s">
        <v>328</v>
      </c>
      <c r="AJ4" s="26">
        <v>1.9560400396585464E-2</v>
      </c>
      <c r="AK4" s="26">
        <v>6.2237638980150223E-2</v>
      </c>
      <c r="AL4" s="29">
        <v>1.1192750930786133</v>
      </c>
      <c r="AM4" s="29" t="s">
        <v>123</v>
      </c>
      <c r="AN4" s="33">
        <v>2.2055695037185674E-16</v>
      </c>
      <c r="AO4" s="33">
        <v>7.7194932100754267E-15</v>
      </c>
      <c r="AP4" s="16"/>
    </row>
    <row r="5" spans="1:42" x14ac:dyDescent="0.25">
      <c r="A5" t="s">
        <v>19</v>
      </c>
      <c r="B5" s="29">
        <v>1.107412576675415</v>
      </c>
      <c r="C5" s="29" t="s">
        <v>329</v>
      </c>
      <c r="D5" s="33">
        <v>3.3677374222662593E-9</v>
      </c>
      <c r="E5" s="33">
        <v>2.946770294443013E-8</v>
      </c>
      <c r="F5" s="29">
        <v>1.0800930261611938</v>
      </c>
      <c r="G5" s="29" t="s">
        <v>129</v>
      </c>
      <c r="H5" s="33">
        <v>2.0761365885846317E-4</v>
      </c>
      <c r="I5" s="26">
        <v>2.4221593048423529E-3</v>
      </c>
      <c r="J5" s="29">
        <v>1.0892255306243896</v>
      </c>
      <c r="K5" s="29" t="s">
        <v>330</v>
      </c>
      <c r="L5" s="33">
        <v>9.0936629248972167E-7</v>
      </c>
      <c r="M5" s="33">
        <v>1.5913910829112865E-5</v>
      </c>
      <c r="N5" s="29">
        <v>1.0908193588256836</v>
      </c>
      <c r="O5" s="29" t="s">
        <v>331</v>
      </c>
      <c r="P5" s="26">
        <v>1.4153107767924666E-3</v>
      </c>
      <c r="Q5" s="26">
        <v>2.4767939001321793E-2</v>
      </c>
      <c r="R5" s="29">
        <v>1.0769679546356201</v>
      </c>
      <c r="S5" s="29" t="s">
        <v>332</v>
      </c>
      <c r="T5" s="26">
        <v>1.9126990810036659E-2</v>
      </c>
      <c r="U5" s="26">
        <v>8.3680585026741028E-2</v>
      </c>
      <c r="V5" s="29">
        <v>1.111169695854187</v>
      </c>
      <c r="W5" s="29" t="s">
        <v>125</v>
      </c>
      <c r="X5" s="33">
        <v>3.4820858854800463E-4</v>
      </c>
      <c r="Y5" s="26">
        <v>1.7410429427400231E-3</v>
      </c>
      <c r="Z5" s="29">
        <v>1.1077914237976074</v>
      </c>
      <c r="AA5" s="29" t="s">
        <v>329</v>
      </c>
      <c r="AB5" s="33">
        <v>2.9390849931587582E-7</v>
      </c>
      <c r="AC5" s="33">
        <v>2.5716992695379304E-6</v>
      </c>
      <c r="AD5" s="29">
        <v>1.0223772525787354</v>
      </c>
      <c r="AE5" s="29" t="s">
        <v>126</v>
      </c>
      <c r="AF5" s="26">
        <v>0.31272974610328674</v>
      </c>
      <c r="AG5" s="26">
        <v>0.89751750230789185</v>
      </c>
      <c r="AH5" s="29">
        <v>1.0103293657302856</v>
      </c>
      <c r="AI5" s="29" t="s">
        <v>333</v>
      </c>
      <c r="AJ5" s="26">
        <v>0.8045346736907959</v>
      </c>
      <c r="AK5" s="26">
        <v>0.8799598217010498</v>
      </c>
      <c r="AL5" s="29">
        <v>1.1079740524291992</v>
      </c>
      <c r="AM5" s="29" t="s">
        <v>128</v>
      </c>
      <c r="AN5" s="33">
        <v>2.2202788110652072E-13</v>
      </c>
      <c r="AO5" s="33">
        <v>2.5903253066811294E-12</v>
      </c>
      <c r="AP5" s="16"/>
    </row>
    <row r="6" spans="1:42" x14ac:dyDescent="0.25">
      <c r="A6" t="s">
        <v>23</v>
      </c>
      <c r="B6" s="29">
        <v>1.0814194679260254</v>
      </c>
      <c r="C6" s="29" t="s">
        <v>124</v>
      </c>
      <c r="D6" s="33">
        <v>5.4687193369318265E-6</v>
      </c>
      <c r="E6" s="33">
        <v>3.5481647501001135E-5</v>
      </c>
      <c r="F6" s="29">
        <v>1.0481233596801758</v>
      </c>
      <c r="G6" s="29" t="s">
        <v>130</v>
      </c>
      <c r="H6" s="26">
        <v>2.1424371749162674E-2</v>
      </c>
      <c r="I6" s="26">
        <v>0.12497550249099731</v>
      </c>
      <c r="J6" s="29">
        <v>1.0756008625030518</v>
      </c>
      <c r="K6" s="29" t="s">
        <v>131</v>
      </c>
      <c r="L6" s="33">
        <v>2.5025465220096521E-5</v>
      </c>
      <c r="M6" s="33">
        <v>2.1897282567806542E-4</v>
      </c>
      <c r="N6" s="29">
        <v>1.0599225759506226</v>
      </c>
      <c r="O6" s="29" t="s">
        <v>334</v>
      </c>
      <c r="P6" s="26">
        <v>3.3535327762365341E-2</v>
      </c>
      <c r="Q6" s="26">
        <v>0.14203561842441559</v>
      </c>
      <c r="R6" s="29">
        <v>1.0321342945098877</v>
      </c>
      <c r="S6" s="29" t="s">
        <v>132</v>
      </c>
      <c r="T6" s="26">
        <v>0.30483627319335938</v>
      </c>
      <c r="U6" s="26">
        <v>0.56038808822631836</v>
      </c>
      <c r="V6" s="29">
        <v>1.1180561780929565</v>
      </c>
      <c r="W6" s="29" t="s">
        <v>335</v>
      </c>
      <c r="X6" s="33">
        <v>1.5850590716581792E-4</v>
      </c>
      <c r="Y6" s="33">
        <v>9.2461780877783895E-4</v>
      </c>
      <c r="Z6" s="29">
        <v>1.0742591619491577</v>
      </c>
      <c r="AA6" s="29" t="s">
        <v>133</v>
      </c>
      <c r="AB6" s="33">
        <v>3.1875772401690483E-4</v>
      </c>
      <c r="AC6" s="33">
        <v>1.5937886200845242E-3</v>
      </c>
      <c r="AD6" s="29">
        <v>0.99835485219955444</v>
      </c>
      <c r="AE6" s="29" t="s">
        <v>134</v>
      </c>
      <c r="AF6" s="26">
        <v>0.94011223316192627</v>
      </c>
      <c r="AG6" s="26">
        <v>0.980194091796875</v>
      </c>
      <c r="AH6" s="29">
        <v>1.1506433486938477</v>
      </c>
      <c r="AI6" s="29" t="s">
        <v>336</v>
      </c>
      <c r="AJ6" s="26">
        <v>7.1197754004970193E-4</v>
      </c>
      <c r="AK6" s="26">
        <v>1.2459606863558292E-2</v>
      </c>
      <c r="AL6" s="29">
        <v>1.0600924491882324</v>
      </c>
      <c r="AM6" s="29" t="s">
        <v>135</v>
      </c>
      <c r="AN6" s="33">
        <v>2.6529411115916446E-5</v>
      </c>
      <c r="AO6" s="33">
        <v>1.8570588144939393E-4</v>
      </c>
      <c r="AP6" s="16"/>
    </row>
    <row r="7" spans="1:42" x14ac:dyDescent="0.25">
      <c r="A7" t="s">
        <v>24</v>
      </c>
      <c r="B7" s="29">
        <v>1.0696674585342407</v>
      </c>
      <c r="C7" s="29" t="s">
        <v>136</v>
      </c>
      <c r="D7" s="33">
        <v>9.7837539215106517E-5</v>
      </c>
      <c r="E7" s="33">
        <v>3.8047932321205735E-4</v>
      </c>
      <c r="F7" s="29">
        <v>1.0600636005401611</v>
      </c>
      <c r="G7" s="29" t="s">
        <v>137</v>
      </c>
      <c r="H7" s="26">
        <v>4.3333945795893669E-3</v>
      </c>
      <c r="I7" s="26">
        <v>3.7917204201221466E-2</v>
      </c>
      <c r="J7" s="29">
        <v>1.0672883987426758</v>
      </c>
      <c r="K7" s="29" t="s">
        <v>138</v>
      </c>
      <c r="L7" s="33">
        <v>1.9323083688504994E-4</v>
      </c>
      <c r="M7" s="26">
        <v>1.1271798284724355E-3</v>
      </c>
      <c r="N7" s="29">
        <v>1.0561590194702148</v>
      </c>
      <c r="O7" s="29" t="s">
        <v>171</v>
      </c>
      <c r="P7" s="26">
        <v>3.6523446440696716E-2</v>
      </c>
      <c r="Q7" s="26">
        <v>0.14203561842441559</v>
      </c>
      <c r="R7" s="29">
        <v>1.0619263648986816</v>
      </c>
      <c r="S7" s="29" t="s">
        <v>163</v>
      </c>
      <c r="T7" s="26">
        <v>5.6880906224250793E-2</v>
      </c>
      <c r="U7" s="26">
        <v>0.18098470568656921</v>
      </c>
      <c r="V7" s="29">
        <v>1.0932104587554932</v>
      </c>
      <c r="W7" s="29" t="s">
        <v>139</v>
      </c>
      <c r="X7" s="26">
        <v>2.6903145480901003E-3</v>
      </c>
      <c r="Y7" s="26">
        <v>1.0462334379553795E-2</v>
      </c>
      <c r="Z7" s="29">
        <v>1.0812356472015381</v>
      </c>
      <c r="AA7" s="29" t="s">
        <v>129</v>
      </c>
      <c r="AB7" s="33">
        <v>1.0229811596218497E-4</v>
      </c>
      <c r="AC7" s="33">
        <v>5.9673900250345469E-4</v>
      </c>
      <c r="AD7" s="29">
        <v>1.0103975534439087</v>
      </c>
      <c r="AE7" s="29" t="s">
        <v>140</v>
      </c>
      <c r="AF7" s="26">
        <v>0.63136059045791626</v>
      </c>
      <c r="AG7" s="26">
        <v>0.9733850359916687</v>
      </c>
      <c r="AH7" s="29">
        <v>1.1599260568618774</v>
      </c>
      <c r="AI7" s="29" t="s">
        <v>141</v>
      </c>
      <c r="AJ7" s="33">
        <v>3.6583590554073453E-4</v>
      </c>
      <c r="AK7" s="26">
        <v>1.2459606863558292E-2</v>
      </c>
      <c r="AL7" s="29">
        <v>1.0533045530319214</v>
      </c>
      <c r="AM7" s="29" t="s">
        <v>147</v>
      </c>
      <c r="AN7" s="33">
        <v>1.8918154819402844E-4</v>
      </c>
      <c r="AO7" s="33">
        <v>9.4590772641822696E-4</v>
      </c>
      <c r="AP7" s="16"/>
    </row>
    <row r="8" spans="1:42" x14ac:dyDescent="0.25">
      <c r="A8" t="s">
        <v>21</v>
      </c>
      <c r="B8" s="29">
        <v>1.0695595741271973</v>
      </c>
      <c r="C8" s="29" t="s">
        <v>136</v>
      </c>
      <c r="D8" s="33">
        <v>8.3185193943791091E-5</v>
      </c>
      <c r="E8" s="33">
        <v>3.6393522168509662E-4</v>
      </c>
      <c r="F8" s="29">
        <v>1.0313047170639038</v>
      </c>
      <c r="G8" s="29" t="s">
        <v>121</v>
      </c>
      <c r="H8" s="26">
        <v>0.12231872975826263</v>
      </c>
      <c r="I8" s="26">
        <v>0.32931965589523315</v>
      </c>
      <c r="J8" s="29">
        <v>1.0325170755386353</v>
      </c>
      <c r="K8" s="29" t="s">
        <v>142</v>
      </c>
      <c r="L8" s="26">
        <v>6.0145668685436249E-2</v>
      </c>
      <c r="M8" s="26">
        <v>0.16193065047264099</v>
      </c>
      <c r="N8" s="29">
        <v>1.0636425018310547</v>
      </c>
      <c r="O8" s="29" t="s">
        <v>118</v>
      </c>
      <c r="P8" s="26">
        <v>2.1044231951236725E-2</v>
      </c>
      <c r="Q8" s="26">
        <v>0.12275801599025726</v>
      </c>
      <c r="R8" s="29">
        <v>1.0876855850219727</v>
      </c>
      <c r="S8" s="29" t="s">
        <v>337</v>
      </c>
      <c r="T8" s="26">
        <v>6.0899611562490463E-3</v>
      </c>
      <c r="U8" s="26">
        <v>5.0999440252780914E-2</v>
      </c>
      <c r="V8" s="29">
        <v>1.1205976009368896</v>
      </c>
      <c r="W8" s="29" t="s">
        <v>144</v>
      </c>
      <c r="X8" s="33">
        <v>1.2719833466690034E-4</v>
      </c>
      <c r="Y8" s="26">
        <v>8.9038832811638713E-4</v>
      </c>
      <c r="Z8" s="29">
        <v>1.0699789524078369</v>
      </c>
      <c r="AA8" s="29" t="s">
        <v>136</v>
      </c>
      <c r="AB8" s="33">
        <v>6.5172958420589566E-4</v>
      </c>
      <c r="AC8" s="26">
        <v>2.8513169381767511E-3</v>
      </c>
      <c r="AD8" s="29">
        <v>0.9848065972328186</v>
      </c>
      <c r="AE8" s="29" t="s">
        <v>145</v>
      </c>
      <c r="AF8" s="26">
        <v>0.46632888913154602</v>
      </c>
      <c r="AG8" s="26">
        <v>0.96008890867233276</v>
      </c>
      <c r="AH8" s="29">
        <v>1.1146087646484375</v>
      </c>
      <c r="AI8" s="29" t="s">
        <v>146</v>
      </c>
      <c r="AJ8" s="26">
        <v>8.7762288749217987E-3</v>
      </c>
      <c r="AK8" s="26">
        <v>3.8396000862121582E-2</v>
      </c>
      <c r="AL8" s="29">
        <v>1.0483386516571045</v>
      </c>
      <c r="AM8" s="29" t="s">
        <v>147</v>
      </c>
      <c r="AN8" s="33">
        <v>5.5353512289002538E-4</v>
      </c>
      <c r="AO8" s="26">
        <v>2.4217162281274796E-3</v>
      </c>
      <c r="AP8" s="16"/>
    </row>
    <row r="9" spans="1:42" x14ac:dyDescent="0.25">
      <c r="A9" t="s">
        <v>18</v>
      </c>
      <c r="B9" s="29">
        <v>1.0642267465591431</v>
      </c>
      <c r="C9" s="29" t="s">
        <v>138</v>
      </c>
      <c r="D9" s="33">
        <v>3.4380570286884904E-4</v>
      </c>
      <c r="E9" s="26">
        <v>1.0939271887764335E-3</v>
      </c>
      <c r="F9" s="29">
        <v>1.0246177911758423</v>
      </c>
      <c r="G9" s="29" t="s">
        <v>126</v>
      </c>
      <c r="H9" s="26">
        <v>0.22952976822853088</v>
      </c>
      <c r="I9" s="26">
        <v>0.53556942939758301</v>
      </c>
      <c r="J9" s="29">
        <v>1.0520832538604736</v>
      </c>
      <c r="K9" s="29" t="s">
        <v>338</v>
      </c>
      <c r="L9" s="26">
        <v>3.0393665656447411E-3</v>
      </c>
      <c r="M9" s="26">
        <v>1.5196832828223705E-2</v>
      </c>
      <c r="N9" s="29">
        <v>1.0691349506378174</v>
      </c>
      <c r="O9" s="29" t="s">
        <v>150</v>
      </c>
      <c r="P9" s="26">
        <v>1.4777928590774536E-2</v>
      </c>
      <c r="Q9" s="26">
        <v>0.12275801599025726</v>
      </c>
      <c r="R9" s="29">
        <v>1.0228590965270996</v>
      </c>
      <c r="S9" s="29" t="s">
        <v>151</v>
      </c>
      <c r="T9" s="26">
        <v>0.4715273380279541</v>
      </c>
      <c r="U9" s="26">
        <v>0.66013824939727783</v>
      </c>
      <c r="V9" s="29">
        <v>1.081412672996521</v>
      </c>
      <c r="W9" s="29" t="s">
        <v>143</v>
      </c>
      <c r="X9" s="26">
        <v>7.8521827235817909E-3</v>
      </c>
      <c r="Y9" s="26">
        <v>2.7482639998197556E-2</v>
      </c>
      <c r="Z9" s="29">
        <v>1.037947416305542</v>
      </c>
      <c r="AA9" s="29" t="s">
        <v>152</v>
      </c>
      <c r="AB9" s="26">
        <v>6.3365079462528229E-2</v>
      </c>
      <c r="AC9" s="26">
        <v>0.13045752048492432</v>
      </c>
      <c r="AD9" s="29">
        <v>1.0280307531356812</v>
      </c>
      <c r="AE9" s="29" t="s">
        <v>121</v>
      </c>
      <c r="AF9" s="26">
        <v>0.19904635846614838</v>
      </c>
      <c r="AG9" s="26">
        <v>0.77406919002532959</v>
      </c>
      <c r="AH9" s="29">
        <v>1.1068598031997681</v>
      </c>
      <c r="AI9" s="29" t="s">
        <v>153</v>
      </c>
      <c r="AJ9" s="26">
        <v>1.4393428340554237E-2</v>
      </c>
      <c r="AK9" s="26">
        <v>5.0377000123262405E-2</v>
      </c>
      <c r="AL9" s="29">
        <v>1.0418850183486938</v>
      </c>
      <c r="AM9" s="29" t="s">
        <v>154</v>
      </c>
      <c r="AN9" s="26">
        <v>3.1872738618403673E-3</v>
      </c>
      <c r="AO9" s="26">
        <v>1.0886691510677338E-2</v>
      </c>
      <c r="AP9" s="16"/>
    </row>
    <row r="10" spans="1:42" x14ac:dyDescent="0.25">
      <c r="A10" t="s">
        <v>13</v>
      </c>
      <c r="B10" s="29">
        <v>1.0752432346343994</v>
      </c>
      <c r="C10" s="29" t="s">
        <v>131</v>
      </c>
      <c r="D10" s="33">
        <v>2.9350909244385548E-5</v>
      </c>
      <c r="E10" s="33">
        <v>1.4675455167889595E-4</v>
      </c>
      <c r="F10" s="29">
        <v>1.0057476758956909</v>
      </c>
      <c r="G10" s="29" t="s">
        <v>140</v>
      </c>
      <c r="H10" s="26">
        <v>0.77608770132064819</v>
      </c>
      <c r="I10" s="26">
        <v>0.82439965009689331</v>
      </c>
      <c r="J10" s="29">
        <v>1.0232893228530884</v>
      </c>
      <c r="K10" s="29" t="s">
        <v>155</v>
      </c>
      <c r="L10" s="26">
        <v>0.17563164234161377</v>
      </c>
      <c r="M10" s="26">
        <v>0.33008858561515808</v>
      </c>
      <c r="N10" s="29">
        <v>1.0825681686401367</v>
      </c>
      <c r="O10" s="29" t="s">
        <v>156</v>
      </c>
      <c r="P10" s="26">
        <v>3.719049971550703E-3</v>
      </c>
      <c r="Q10" s="26">
        <v>4.3388918042182922E-2</v>
      </c>
      <c r="R10" s="29">
        <v>1.0108740329742432</v>
      </c>
      <c r="S10" s="29" t="s">
        <v>157</v>
      </c>
      <c r="T10" s="26">
        <v>0.7336699366569519</v>
      </c>
      <c r="U10" s="26">
        <v>0.82833701372146606</v>
      </c>
      <c r="V10" s="29">
        <v>1.1418681144714355</v>
      </c>
      <c r="W10" s="29" t="s">
        <v>158</v>
      </c>
      <c r="X10" s="33">
        <v>7.6344358603819273E-6</v>
      </c>
      <c r="Y10" s="33">
        <v>1.3040320482105017E-4</v>
      </c>
      <c r="Z10" s="29">
        <v>1.038256049156189</v>
      </c>
      <c r="AA10" s="29" t="s">
        <v>152</v>
      </c>
      <c r="AB10" s="26">
        <v>5.9970684349536896E-2</v>
      </c>
      <c r="AC10" s="26">
        <v>0.13045752048492432</v>
      </c>
      <c r="AD10" s="29">
        <v>0.99122470617294312</v>
      </c>
      <c r="AE10" s="29" t="s">
        <v>145</v>
      </c>
      <c r="AF10" s="26">
        <v>0.68320989608764648</v>
      </c>
      <c r="AG10" s="26">
        <v>0.980194091796875</v>
      </c>
      <c r="AH10" s="29">
        <v>1.1355726718902588</v>
      </c>
      <c r="AI10" s="29" t="s">
        <v>159</v>
      </c>
      <c r="AJ10" s="26">
        <v>2.2668060846626759E-3</v>
      </c>
      <c r="AK10" s="26">
        <v>1.9834553822875023E-2</v>
      </c>
      <c r="AL10" s="29">
        <v>1.0332311391830444</v>
      </c>
      <c r="AM10" s="29" t="s">
        <v>85</v>
      </c>
      <c r="AN10" s="26">
        <v>1.8192030489444733E-2</v>
      </c>
      <c r="AO10" s="26">
        <v>4.5480076223611832E-2</v>
      </c>
      <c r="AP10" s="16"/>
    </row>
    <row r="11" spans="1:42" x14ac:dyDescent="0.25">
      <c r="A11" t="s">
        <v>44</v>
      </c>
      <c r="B11" s="29">
        <v>1.0390901565551758</v>
      </c>
      <c r="C11" s="29" t="s">
        <v>142</v>
      </c>
      <c r="D11" s="26">
        <v>2.6686551049351692E-2</v>
      </c>
      <c r="E11" s="26">
        <v>6.2268618494272232E-2</v>
      </c>
      <c r="F11" s="29">
        <v>1.0324971675872803</v>
      </c>
      <c r="G11" s="29" t="s">
        <v>121</v>
      </c>
      <c r="H11" s="26">
        <v>0.11191987991333008</v>
      </c>
      <c r="I11" s="26">
        <v>0.3264329731464386</v>
      </c>
      <c r="J11" s="29">
        <v>1.0423822402954102</v>
      </c>
      <c r="K11" s="29" t="s">
        <v>149</v>
      </c>
      <c r="L11" s="26">
        <v>1.6073847189545631E-2</v>
      </c>
      <c r="M11" s="26">
        <v>5.6258466094732285E-2</v>
      </c>
      <c r="N11" s="29">
        <v>1.0411213636398315</v>
      </c>
      <c r="O11" s="29" t="s">
        <v>161</v>
      </c>
      <c r="P11" s="26">
        <v>0.12914930284023285</v>
      </c>
      <c r="Q11" s="26">
        <v>0.34770965576171875</v>
      </c>
      <c r="R11" s="29">
        <v>1.0281747579574585</v>
      </c>
      <c r="S11" s="29" t="s">
        <v>162</v>
      </c>
      <c r="T11" s="26">
        <v>0.37544167041778564</v>
      </c>
      <c r="U11" s="26">
        <v>0.56972610950469971</v>
      </c>
      <c r="V11" s="29">
        <v>1.0651174783706665</v>
      </c>
      <c r="W11" s="29" t="s">
        <v>163</v>
      </c>
      <c r="X11" s="26">
        <v>3.3434782177209854E-2</v>
      </c>
      <c r="Y11" s="26">
        <v>8.3586953580379486E-2</v>
      </c>
      <c r="Z11" s="29">
        <v>1.0349328517913818</v>
      </c>
      <c r="AA11" s="29" t="s">
        <v>152</v>
      </c>
      <c r="AB11" s="26">
        <v>8.5828281939029694E-2</v>
      </c>
      <c r="AC11" s="26">
        <v>0.16688832640647888</v>
      </c>
      <c r="AD11" s="29">
        <v>1.0192192792892456</v>
      </c>
      <c r="AE11" s="29" t="s">
        <v>148</v>
      </c>
      <c r="AF11" s="26">
        <v>0.38192629814147949</v>
      </c>
      <c r="AG11" s="26">
        <v>0.89751750230789185</v>
      </c>
      <c r="AH11" s="29">
        <v>1.0983415842056274</v>
      </c>
      <c r="AI11" s="29" t="s">
        <v>122</v>
      </c>
      <c r="AJ11" s="26">
        <v>2.4325564503669739E-2</v>
      </c>
      <c r="AK11" s="26">
        <v>7.0949561893939972E-2</v>
      </c>
      <c r="AL11" s="29">
        <v>1.0270037651062012</v>
      </c>
      <c r="AM11" s="29" t="s">
        <v>86</v>
      </c>
      <c r="AN11" s="26">
        <v>5.3692031651735306E-2</v>
      </c>
      <c r="AO11" s="26">
        <v>0.11745131760835648</v>
      </c>
      <c r="AP11" s="16"/>
    </row>
    <row r="12" spans="1:42" x14ac:dyDescent="0.25">
      <c r="A12" t="s">
        <v>40</v>
      </c>
      <c r="B12" s="29">
        <v>1.0266208648681641</v>
      </c>
      <c r="C12" s="29" t="s">
        <v>155</v>
      </c>
      <c r="D12" s="26">
        <v>0.13120207190513611</v>
      </c>
      <c r="E12" s="26">
        <v>0.24302464723587036</v>
      </c>
      <c r="F12" s="29">
        <v>1.0348802804946899</v>
      </c>
      <c r="G12" s="29" t="s">
        <v>160</v>
      </c>
      <c r="H12" s="26">
        <v>8.9867852628231049E-2</v>
      </c>
      <c r="I12" s="26">
        <v>0.31453749537467957</v>
      </c>
      <c r="J12" s="29">
        <v>1.0234026908874512</v>
      </c>
      <c r="K12" s="29" t="s">
        <v>155</v>
      </c>
      <c r="L12" s="26">
        <v>0.17919094860553741</v>
      </c>
      <c r="M12" s="26">
        <v>0.33008858561515808</v>
      </c>
      <c r="N12" s="29">
        <v>1.0075961351394653</v>
      </c>
      <c r="O12" s="29" t="s">
        <v>165</v>
      </c>
      <c r="P12" s="26">
        <v>0.78415250778198242</v>
      </c>
      <c r="Q12" s="26">
        <v>0.9148445725440979</v>
      </c>
      <c r="R12" s="29">
        <v>1.0671578645706177</v>
      </c>
      <c r="S12" s="29" t="s">
        <v>163</v>
      </c>
      <c r="T12" s="26">
        <v>3.6548390984535217E-2</v>
      </c>
      <c r="U12" s="26">
        <v>0.14213262498378754</v>
      </c>
      <c r="V12" s="29">
        <v>1.0286884307861328</v>
      </c>
      <c r="W12" s="29" t="s">
        <v>162</v>
      </c>
      <c r="X12" s="26">
        <v>0.34628838300704956</v>
      </c>
      <c r="Y12" s="26">
        <v>0.48033615946769714</v>
      </c>
      <c r="Z12" s="29">
        <v>1.026031494140625</v>
      </c>
      <c r="AA12" s="29" t="s">
        <v>121</v>
      </c>
      <c r="AB12" s="26">
        <v>0.2004983127117157</v>
      </c>
      <c r="AC12" s="26">
        <v>0.35087203979492188</v>
      </c>
      <c r="AD12" s="29">
        <v>1.0104981660842896</v>
      </c>
      <c r="AE12" s="29" t="s">
        <v>140</v>
      </c>
      <c r="AF12" s="26">
        <v>0.62841612100601196</v>
      </c>
      <c r="AG12" s="26">
        <v>0.9733850359916687</v>
      </c>
      <c r="AH12" s="29">
        <v>1.0045567750930786</v>
      </c>
      <c r="AI12" s="29" t="s">
        <v>127</v>
      </c>
      <c r="AJ12" s="26">
        <v>0.91371071338653564</v>
      </c>
      <c r="AK12" s="26">
        <v>0.95179289579391479</v>
      </c>
      <c r="AL12" s="29">
        <v>1.0364128351211548</v>
      </c>
      <c r="AM12" s="29" t="s">
        <v>154</v>
      </c>
      <c r="AN12" s="26">
        <v>1.0011662729084492E-2</v>
      </c>
      <c r="AO12" s="26">
        <v>2.9200682416558266E-2</v>
      </c>
      <c r="AP12" s="16"/>
    </row>
    <row r="13" spans="1:42" x14ac:dyDescent="0.25">
      <c r="A13" t="s">
        <v>39</v>
      </c>
      <c r="B13" s="29">
        <v>1.0227885246276855</v>
      </c>
      <c r="C13" s="29" t="s">
        <v>155</v>
      </c>
      <c r="D13" s="26">
        <v>0.19511052966117859</v>
      </c>
      <c r="E13" s="26">
        <v>0.32518422603607178</v>
      </c>
      <c r="F13" s="29">
        <v>1.0408010482788086</v>
      </c>
      <c r="G13" s="29" t="s">
        <v>152</v>
      </c>
      <c r="H13" s="26">
        <v>4.4261936098337173E-2</v>
      </c>
      <c r="I13" s="26">
        <v>0.19364596903324127</v>
      </c>
      <c r="J13" s="29">
        <v>1.0221805572509766</v>
      </c>
      <c r="K13" s="29" t="s">
        <v>155</v>
      </c>
      <c r="L13" s="26">
        <v>0.20632968842983246</v>
      </c>
      <c r="M13" s="26">
        <v>0.3610769510269165</v>
      </c>
      <c r="N13" s="29">
        <v>1.0326995849609375</v>
      </c>
      <c r="O13" s="29" t="s">
        <v>168</v>
      </c>
      <c r="P13" s="26">
        <v>0.2250102311372757</v>
      </c>
      <c r="Q13" s="26">
        <v>0.46727454662322998</v>
      </c>
      <c r="R13" s="29">
        <v>1.002307653427124</v>
      </c>
      <c r="S13" s="29" t="s">
        <v>172</v>
      </c>
      <c r="T13" s="26">
        <v>0.94046759605407715</v>
      </c>
      <c r="U13" s="26">
        <v>0.94046759605407715</v>
      </c>
      <c r="V13" s="29">
        <v>1.0276601314544678</v>
      </c>
      <c r="W13" s="29" t="s">
        <v>162</v>
      </c>
      <c r="X13" s="26">
        <v>0.35682114958763123</v>
      </c>
      <c r="Y13" s="26">
        <v>0.48033615946769714</v>
      </c>
      <c r="Z13" s="29">
        <v>1.0567600727081299</v>
      </c>
      <c r="AA13" s="29" t="s">
        <v>137</v>
      </c>
      <c r="AB13" s="26">
        <v>5.4565309546887875E-3</v>
      </c>
      <c r="AC13" s="26">
        <v>1.7361689358949661E-2</v>
      </c>
      <c r="AD13" s="29">
        <v>0.98142844438552856</v>
      </c>
      <c r="AE13" s="29" t="s">
        <v>200</v>
      </c>
      <c r="AF13" s="26">
        <v>0.38465034961700439</v>
      </c>
      <c r="AG13" s="26">
        <v>0.89751750230789185</v>
      </c>
      <c r="AH13" s="29">
        <v>1.0607991218566895</v>
      </c>
      <c r="AI13" s="29" t="s">
        <v>170</v>
      </c>
      <c r="AJ13" s="26">
        <v>0.15604093670845032</v>
      </c>
      <c r="AK13" s="26">
        <v>0.28744381666183472</v>
      </c>
      <c r="AL13" s="29">
        <v>1.0254809856414795</v>
      </c>
      <c r="AM13" s="29" t="s">
        <v>89</v>
      </c>
      <c r="AN13" s="26">
        <v>6.8040922284126282E-2</v>
      </c>
      <c r="AO13" s="26">
        <v>0.13045977056026459</v>
      </c>
      <c r="AP13" s="16"/>
    </row>
    <row r="14" spans="1:42" x14ac:dyDescent="0.25">
      <c r="A14" t="s">
        <v>14</v>
      </c>
      <c r="B14" s="29">
        <v>1.0352882146835327</v>
      </c>
      <c r="C14" s="29" t="s">
        <v>142</v>
      </c>
      <c r="D14" s="26">
        <v>4.4862650334835052E-2</v>
      </c>
      <c r="E14" s="26">
        <v>9.8137050867080688E-2</v>
      </c>
      <c r="F14" s="29">
        <v>1.01661217212677</v>
      </c>
      <c r="G14" s="29" t="s">
        <v>148</v>
      </c>
      <c r="H14" s="26">
        <v>0.40311753749847412</v>
      </c>
      <c r="I14" s="26">
        <v>0.68483543395996094</v>
      </c>
      <c r="J14" s="29">
        <v>1.0338332653045654</v>
      </c>
      <c r="K14" s="29" t="s">
        <v>142</v>
      </c>
      <c r="L14" s="26">
        <v>5.0023730844259262E-2</v>
      </c>
      <c r="M14" s="26">
        <v>0.14590254426002502</v>
      </c>
      <c r="N14" s="29">
        <v>1.054326057434082</v>
      </c>
      <c r="O14" s="29" t="s">
        <v>171</v>
      </c>
      <c r="P14" s="26">
        <v>4.8944279551506042E-2</v>
      </c>
      <c r="Q14" s="26">
        <v>0.17130497097969055</v>
      </c>
      <c r="R14" s="29">
        <v>0.9941399097442627</v>
      </c>
      <c r="S14" s="29" t="s">
        <v>172</v>
      </c>
      <c r="T14" s="26">
        <v>0.84993541240692139</v>
      </c>
      <c r="U14" s="26">
        <v>0.87493354082107544</v>
      </c>
      <c r="V14" s="29">
        <v>1.0312488079071045</v>
      </c>
      <c r="W14" s="29" t="s">
        <v>162</v>
      </c>
      <c r="X14" s="26">
        <v>0.29887831211090088</v>
      </c>
      <c r="Y14" s="26">
        <v>0.45481482148170471</v>
      </c>
      <c r="Z14" s="29">
        <v>1.0105664730072021</v>
      </c>
      <c r="AA14" s="29" t="s">
        <v>140</v>
      </c>
      <c r="AB14" s="26">
        <v>0.597800612449646</v>
      </c>
      <c r="AC14" s="26">
        <v>0.66699928045272827</v>
      </c>
      <c r="AD14" s="29">
        <v>1.0370235443115234</v>
      </c>
      <c r="AE14" s="29" t="s">
        <v>152</v>
      </c>
      <c r="AF14" s="26">
        <v>8.3033919334411621E-2</v>
      </c>
      <c r="AG14" s="26">
        <v>0.7265467643737793</v>
      </c>
      <c r="AH14" s="29">
        <v>1.0378254652023315</v>
      </c>
      <c r="AI14" s="29" t="s">
        <v>173</v>
      </c>
      <c r="AJ14" s="26">
        <v>0.3702080249786377</v>
      </c>
      <c r="AK14" s="26">
        <v>0.58860701322555542</v>
      </c>
      <c r="AL14" s="29">
        <v>1.0243147611618042</v>
      </c>
      <c r="AM14" s="29" t="s">
        <v>89</v>
      </c>
      <c r="AN14" s="26">
        <v>7.9230733215808868E-2</v>
      </c>
      <c r="AO14" s="26">
        <v>0.13865378499031067</v>
      </c>
      <c r="AP14" s="16"/>
    </row>
    <row r="15" spans="1:42" x14ac:dyDescent="0.25">
      <c r="A15" t="s">
        <v>17</v>
      </c>
      <c r="B15" s="29">
        <v>1.0288854837417603</v>
      </c>
      <c r="C15" s="29" t="s">
        <v>86</v>
      </c>
      <c r="D15" s="26">
        <v>9.0770319104194641E-2</v>
      </c>
      <c r="E15" s="26">
        <v>0.18688006699085236</v>
      </c>
      <c r="F15" s="29">
        <v>1.0167621374130249</v>
      </c>
      <c r="G15" s="29" t="s">
        <v>148</v>
      </c>
      <c r="H15" s="26">
        <v>0.41090127825737</v>
      </c>
      <c r="I15" s="26">
        <v>0.68483543395996094</v>
      </c>
      <c r="J15" s="29">
        <v>1.0171431303024292</v>
      </c>
      <c r="K15" s="29" t="s">
        <v>174</v>
      </c>
      <c r="L15" s="26">
        <v>0.31868064403533936</v>
      </c>
      <c r="M15" s="26">
        <v>0.48494881391525269</v>
      </c>
      <c r="N15" s="29">
        <v>1.0638328790664673</v>
      </c>
      <c r="O15" s="29" t="s">
        <v>118</v>
      </c>
      <c r="P15" s="26">
        <v>1.9040696322917938E-2</v>
      </c>
      <c r="Q15" s="26">
        <v>0.12275801599025726</v>
      </c>
      <c r="R15" s="29">
        <v>0.98281365633010864</v>
      </c>
      <c r="S15" s="29" t="s">
        <v>175</v>
      </c>
      <c r="T15" s="26">
        <v>0.5693657398223877</v>
      </c>
      <c r="U15" s="26">
        <v>0.68716555833816528</v>
      </c>
      <c r="V15" s="29">
        <v>1.0377782583236694</v>
      </c>
      <c r="W15" s="29" t="s">
        <v>176</v>
      </c>
      <c r="X15" s="26">
        <v>0.20838692784309387</v>
      </c>
      <c r="Y15" s="26">
        <v>0.35674929618835449</v>
      </c>
      <c r="Z15" s="29">
        <v>1.0279977321624756</v>
      </c>
      <c r="AA15" s="29" t="s">
        <v>121</v>
      </c>
      <c r="AB15" s="26">
        <v>0.16230002045631409</v>
      </c>
      <c r="AC15" s="26">
        <v>0.29897370934486389</v>
      </c>
      <c r="AD15" s="29">
        <v>1.0022081136703491</v>
      </c>
      <c r="AE15" s="29" t="s">
        <v>134</v>
      </c>
      <c r="AF15" s="26">
        <v>0.91646325588226318</v>
      </c>
      <c r="AG15" s="26">
        <v>0.980194091796875</v>
      </c>
      <c r="AH15" s="29">
        <v>1.0734789371490479</v>
      </c>
      <c r="AI15" s="29" t="s">
        <v>339</v>
      </c>
      <c r="AJ15" s="26">
        <v>8.4031879901885986E-2</v>
      </c>
      <c r="AK15" s="26">
        <v>0.19272428750991821</v>
      </c>
      <c r="AL15" s="29">
        <v>1.0177252292633057</v>
      </c>
      <c r="AM15" s="29" t="s">
        <v>164</v>
      </c>
      <c r="AN15" s="26">
        <v>0.19753094017505646</v>
      </c>
      <c r="AO15" s="26">
        <v>0.31425377726554871</v>
      </c>
      <c r="AP15" s="16"/>
    </row>
    <row r="16" spans="1:42" x14ac:dyDescent="0.25">
      <c r="A16" t="s">
        <v>33</v>
      </c>
      <c r="B16" s="29">
        <v>1.0179646015167236</v>
      </c>
      <c r="C16" s="29" t="s">
        <v>174</v>
      </c>
      <c r="D16" s="26">
        <v>0.2961277961730957</v>
      </c>
      <c r="E16" s="26">
        <v>0.45062926411628723</v>
      </c>
      <c r="F16" s="29">
        <v>1.010784387588501</v>
      </c>
      <c r="G16" s="29" t="s">
        <v>140</v>
      </c>
      <c r="H16" s="26">
        <v>0.58692377805709839</v>
      </c>
      <c r="I16" s="26">
        <v>0.78979611396789551</v>
      </c>
      <c r="J16" s="29">
        <v>1.0193942785263062</v>
      </c>
      <c r="K16" s="29" t="s">
        <v>164</v>
      </c>
      <c r="L16" s="26">
        <v>0.25268492102622986</v>
      </c>
      <c r="M16" s="26">
        <v>0.42114153504371643</v>
      </c>
      <c r="N16" s="29">
        <v>0.99754250049591064</v>
      </c>
      <c r="O16" s="29" t="s">
        <v>180</v>
      </c>
      <c r="P16" s="26">
        <v>0.92642676830291748</v>
      </c>
      <c r="Q16" s="26">
        <v>0.92642676830291748</v>
      </c>
      <c r="R16" s="29">
        <v>1.0212353467941284</v>
      </c>
      <c r="S16" s="29" t="s">
        <v>181</v>
      </c>
      <c r="T16" s="26">
        <v>0.49576622247695923</v>
      </c>
      <c r="U16" s="26">
        <v>0.66737759113311768</v>
      </c>
      <c r="V16" s="29">
        <v>1.0110281705856323</v>
      </c>
      <c r="W16" s="29" t="s">
        <v>182</v>
      </c>
      <c r="X16" s="26">
        <v>0.71026057004928589</v>
      </c>
      <c r="Y16" s="26">
        <v>0.79985344409942627</v>
      </c>
      <c r="Z16" s="29">
        <v>1.0100765228271484</v>
      </c>
      <c r="AA16" s="29" t="s">
        <v>140</v>
      </c>
      <c r="AB16" s="26">
        <v>0.60982793569564819</v>
      </c>
      <c r="AC16" s="26">
        <v>0.66699928045272827</v>
      </c>
      <c r="AD16" s="29">
        <v>1.011776328086853</v>
      </c>
      <c r="AE16" s="29" t="s">
        <v>140</v>
      </c>
      <c r="AF16" s="26">
        <v>0.57966285943984985</v>
      </c>
      <c r="AG16" s="26">
        <v>0.9733850359916687</v>
      </c>
      <c r="AH16" s="29">
        <v>0.93217974901199341</v>
      </c>
      <c r="AI16" s="29" t="s">
        <v>183</v>
      </c>
      <c r="AJ16" s="26">
        <v>8.8102534413337708E-2</v>
      </c>
      <c r="AK16" s="26">
        <v>0.19272428750991821</v>
      </c>
      <c r="AL16" s="29">
        <v>1.0248322486877441</v>
      </c>
      <c r="AM16" s="29" t="s">
        <v>89</v>
      </c>
      <c r="AN16" s="26">
        <v>7.0821017026901245E-2</v>
      </c>
      <c r="AO16" s="26">
        <v>0.13045977056026459</v>
      </c>
      <c r="AP16" s="16"/>
    </row>
    <row r="17" spans="1:42" x14ac:dyDescent="0.25">
      <c r="A17" t="s">
        <v>31</v>
      </c>
      <c r="B17" s="29">
        <v>1.0009914636611938</v>
      </c>
      <c r="C17" s="29" t="s">
        <v>177</v>
      </c>
      <c r="D17" s="26">
        <v>0.95430219173431396</v>
      </c>
      <c r="E17" s="26">
        <v>0.97811925411224365</v>
      </c>
      <c r="F17" s="29">
        <v>1.0330179929733276</v>
      </c>
      <c r="G17" s="29" t="s">
        <v>160</v>
      </c>
      <c r="H17" s="26">
        <v>0.1114070937037468</v>
      </c>
      <c r="I17" s="26">
        <v>0.3264329731464386</v>
      </c>
      <c r="J17" s="29">
        <v>1.0359624624252319</v>
      </c>
      <c r="K17" s="29" t="s">
        <v>142</v>
      </c>
      <c r="L17" s="26">
        <v>4.1852764785289764E-2</v>
      </c>
      <c r="M17" s="26">
        <v>0.13316789269447327</v>
      </c>
      <c r="N17" s="29">
        <v>1.0047248601913452</v>
      </c>
      <c r="O17" s="29" t="s">
        <v>165</v>
      </c>
      <c r="P17" s="26">
        <v>0.86034524440765381</v>
      </c>
      <c r="Q17" s="26">
        <v>0.92503875494003296</v>
      </c>
      <c r="R17" s="29">
        <v>1.0144178867340088</v>
      </c>
      <c r="S17" s="29" t="s">
        <v>157</v>
      </c>
      <c r="T17" s="26">
        <v>0.65273135900497437</v>
      </c>
      <c r="U17" s="26">
        <v>0.7615199089050293</v>
      </c>
      <c r="V17" s="29">
        <v>0.96010273694992065</v>
      </c>
      <c r="W17" s="29" t="s">
        <v>178</v>
      </c>
      <c r="X17" s="26">
        <v>0.17241296172142029</v>
      </c>
      <c r="Y17" s="26">
        <v>0.33524742722511292</v>
      </c>
      <c r="Z17" s="29">
        <v>1.0147305727005005</v>
      </c>
      <c r="AA17" s="29" t="s">
        <v>148</v>
      </c>
      <c r="AB17" s="26">
        <v>0.46618875861167908</v>
      </c>
      <c r="AC17" s="26">
        <v>0.62756180763244629</v>
      </c>
      <c r="AD17" s="29">
        <v>1.050800085067749</v>
      </c>
      <c r="AE17" s="29" t="s">
        <v>169</v>
      </c>
      <c r="AF17" s="26">
        <v>2.1854255348443985E-2</v>
      </c>
      <c r="AG17" s="26">
        <v>0.7265467643737793</v>
      </c>
      <c r="AH17" s="29">
        <v>0.9385262131690979</v>
      </c>
      <c r="AI17" s="29" t="s">
        <v>179</v>
      </c>
      <c r="AJ17" s="26">
        <v>0.12853820621967316</v>
      </c>
      <c r="AK17" s="26">
        <v>0.24993540346622467</v>
      </c>
      <c r="AL17" s="29">
        <v>1.0236274003982544</v>
      </c>
      <c r="AM17" s="29" t="s">
        <v>89</v>
      </c>
      <c r="AN17" s="26">
        <v>9.3091420829296112E-2</v>
      </c>
      <c r="AO17" s="26">
        <v>0.15515236556529999</v>
      </c>
      <c r="AP17" s="16"/>
    </row>
    <row r="18" spans="1:42" x14ac:dyDescent="0.25">
      <c r="A18" t="s">
        <v>29</v>
      </c>
      <c r="B18" s="29">
        <v>1.0140854120254517</v>
      </c>
      <c r="C18" s="29" t="s">
        <v>174</v>
      </c>
      <c r="D18" s="26">
        <v>0.40568378567695618</v>
      </c>
      <c r="E18" s="26">
        <v>0.59148728847503662</v>
      </c>
      <c r="F18" s="29">
        <v>1.0071882009506226</v>
      </c>
      <c r="G18" s="29" t="s">
        <v>140</v>
      </c>
      <c r="H18" s="26">
        <v>0.724029541015625</v>
      </c>
      <c r="I18" s="26">
        <v>0.81745272874832153</v>
      </c>
      <c r="J18" s="29">
        <v>1.0276104211807251</v>
      </c>
      <c r="K18" s="29" t="s">
        <v>155</v>
      </c>
      <c r="L18" s="26">
        <v>0.10655790567398071</v>
      </c>
      <c r="M18" s="26">
        <v>0.23430223762989044</v>
      </c>
      <c r="N18" s="29">
        <v>1.0043412446975708</v>
      </c>
      <c r="O18" s="29" t="s">
        <v>165</v>
      </c>
      <c r="P18" s="26">
        <v>0.87217938899993896</v>
      </c>
      <c r="Q18" s="26">
        <v>0.92503875494003296</v>
      </c>
      <c r="R18" s="29">
        <v>0.95319849252700806</v>
      </c>
      <c r="S18" s="29" t="s">
        <v>184</v>
      </c>
      <c r="T18" s="26">
        <v>0.11692705005407333</v>
      </c>
      <c r="U18" s="26">
        <v>0.29231762886047363</v>
      </c>
      <c r="V18" s="29">
        <v>1.0084124803543091</v>
      </c>
      <c r="W18" s="29" t="s">
        <v>182</v>
      </c>
      <c r="X18" s="26">
        <v>0.77700048685073853</v>
      </c>
      <c r="Y18" s="26">
        <v>0.79985344409942627</v>
      </c>
      <c r="Z18" s="29">
        <v>1.0087434053421021</v>
      </c>
      <c r="AA18" s="29" t="s">
        <v>140</v>
      </c>
      <c r="AB18" s="26">
        <v>0.6584199070930481</v>
      </c>
      <c r="AC18" s="26">
        <v>0.69832414388656616</v>
      </c>
      <c r="AD18" s="29">
        <v>1.0098839998245239</v>
      </c>
      <c r="AE18" s="29" t="s">
        <v>140</v>
      </c>
      <c r="AF18" s="26">
        <v>0.63965302705764771</v>
      </c>
      <c r="AG18" s="26">
        <v>0.9733850359916687</v>
      </c>
      <c r="AH18" s="29">
        <v>0.98377245664596558</v>
      </c>
      <c r="AI18" s="29" t="s">
        <v>185</v>
      </c>
      <c r="AJ18" s="26">
        <v>0.69108444452285767</v>
      </c>
      <c r="AK18" s="26">
        <v>0.84428715705871582</v>
      </c>
      <c r="AL18" s="29">
        <v>1.0153632164001465</v>
      </c>
      <c r="AM18" s="29" t="s">
        <v>90</v>
      </c>
      <c r="AN18" s="26">
        <v>0.26299813389778137</v>
      </c>
      <c r="AO18" s="26">
        <v>0.38353893160820007</v>
      </c>
      <c r="AP18" s="16"/>
    </row>
    <row r="19" spans="1:42" x14ac:dyDescent="0.25">
      <c r="A19" t="s">
        <v>37</v>
      </c>
      <c r="B19" s="29">
        <v>0.99175399541854858</v>
      </c>
      <c r="C19" s="29" t="s">
        <v>189</v>
      </c>
      <c r="D19" s="26">
        <v>0.63398641347885132</v>
      </c>
      <c r="E19" s="26">
        <v>0.79248303174972534</v>
      </c>
      <c r="F19" s="29">
        <v>1.0217198133468628</v>
      </c>
      <c r="G19" s="29" t="s">
        <v>148</v>
      </c>
      <c r="H19" s="26">
        <v>0.28295210003852844</v>
      </c>
      <c r="I19" s="26">
        <v>0.57039380073547363</v>
      </c>
      <c r="J19" s="29">
        <v>1.005250096321106</v>
      </c>
      <c r="K19" s="29" t="s">
        <v>177</v>
      </c>
      <c r="L19" s="26">
        <v>0.76109915971755981</v>
      </c>
      <c r="M19" s="26">
        <v>0.85467290878295898</v>
      </c>
      <c r="N19" s="29">
        <v>0.98985278606414795</v>
      </c>
      <c r="O19" s="29" t="s">
        <v>190</v>
      </c>
      <c r="P19" s="26">
        <v>0.70205587148666382</v>
      </c>
      <c r="Q19" s="26">
        <v>0.9100724458694458</v>
      </c>
      <c r="R19" s="29">
        <v>0.971626877784729</v>
      </c>
      <c r="S19" s="29" t="s">
        <v>191</v>
      </c>
      <c r="T19" s="26">
        <v>0.36328673362731934</v>
      </c>
      <c r="U19" s="26">
        <v>0.56972610950469971</v>
      </c>
      <c r="V19" s="29">
        <v>0.97966426610946655</v>
      </c>
      <c r="W19" s="29" t="s">
        <v>224</v>
      </c>
      <c r="X19" s="26">
        <v>0.48918688297271729</v>
      </c>
      <c r="Y19" s="26">
        <v>0.59039795398712158</v>
      </c>
      <c r="Z19" s="29">
        <v>1.012833833694458</v>
      </c>
      <c r="AA19" s="29" t="s">
        <v>140</v>
      </c>
      <c r="AB19" s="26">
        <v>0.52386868000030518</v>
      </c>
      <c r="AC19" s="26">
        <v>0.63225531578063965</v>
      </c>
      <c r="AD19" s="29">
        <v>1.0017633438110352</v>
      </c>
      <c r="AE19" s="29" t="s">
        <v>134</v>
      </c>
      <c r="AF19" s="26">
        <v>0.9338691234588623</v>
      </c>
      <c r="AG19" s="26">
        <v>0.980194091796875</v>
      </c>
      <c r="AH19" s="29">
        <v>0.98404860496520996</v>
      </c>
      <c r="AI19" s="29" t="s">
        <v>185</v>
      </c>
      <c r="AJ19" s="26">
        <v>0.69955223798751831</v>
      </c>
      <c r="AK19" s="26">
        <v>0.84428715705871582</v>
      </c>
      <c r="AL19" s="29">
        <v>1.0063145160675049</v>
      </c>
      <c r="AM19" s="29" t="s">
        <v>91</v>
      </c>
      <c r="AN19" s="26">
        <v>0.64847743511199951</v>
      </c>
      <c r="AO19" s="26">
        <v>0.84061890840530396</v>
      </c>
      <c r="AP19" s="16"/>
    </row>
    <row r="20" spans="1:42" x14ac:dyDescent="0.25">
      <c r="A20" t="s">
        <v>16</v>
      </c>
      <c r="B20" s="29">
        <v>0.99874383211135864</v>
      </c>
      <c r="C20" s="29" t="s">
        <v>92</v>
      </c>
      <c r="D20" s="26">
        <v>0.94072979688644409</v>
      </c>
      <c r="E20" s="26">
        <v>0.97811925411224365</v>
      </c>
      <c r="F20" s="29">
        <v>1.0117814540863037</v>
      </c>
      <c r="G20" s="29" t="s">
        <v>140</v>
      </c>
      <c r="H20" s="26">
        <v>0.55454874038696289</v>
      </c>
      <c r="I20" s="26">
        <v>0.78979611396789551</v>
      </c>
      <c r="J20" s="29">
        <v>1.0046453475952148</v>
      </c>
      <c r="K20" s="29" t="s">
        <v>177</v>
      </c>
      <c r="L20" s="26">
        <v>0.78141522407531738</v>
      </c>
      <c r="M20" s="26">
        <v>0.85467290878295898</v>
      </c>
      <c r="N20" s="29">
        <v>1.0399752855300903</v>
      </c>
      <c r="O20" s="29" t="s">
        <v>161</v>
      </c>
      <c r="P20" s="26">
        <v>0.14373956620693207</v>
      </c>
      <c r="Q20" s="26">
        <v>0.35934892296791077</v>
      </c>
      <c r="R20" s="29">
        <v>0.95866173505783081</v>
      </c>
      <c r="S20" s="29" t="s">
        <v>186</v>
      </c>
      <c r="T20" s="26">
        <v>0.17556510865688324</v>
      </c>
      <c r="U20" s="26">
        <v>0.38404867053031921</v>
      </c>
      <c r="V20" s="29">
        <v>0.97678983211517334</v>
      </c>
      <c r="W20" s="29" t="s">
        <v>187</v>
      </c>
      <c r="X20" s="26">
        <v>0.42641055583953857</v>
      </c>
      <c r="Y20" s="26">
        <v>0.53301322460174561</v>
      </c>
      <c r="Z20" s="29">
        <v>1.012808084487915</v>
      </c>
      <c r="AA20" s="29" t="s">
        <v>140</v>
      </c>
      <c r="AB20" s="26">
        <v>0.51995617151260376</v>
      </c>
      <c r="AC20" s="26">
        <v>0.63225531578063965</v>
      </c>
      <c r="AD20" s="29">
        <v>0.99948424100875854</v>
      </c>
      <c r="AE20" s="29" t="s">
        <v>134</v>
      </c>
      <c r="AF20" s="26">
        <v>0.980194091796875</v>
      </c>
      <c r="AG20" s="26">
        <v>0.980194091796875</v>
      </c>
      <c r="AH20" s="29">
        <v>1.0204734802246094</v>
      </c>
      <c r="AI20" s="29" t="s">
        <v>188</v>
      </c>
      <c r="AJ20" s="26">
        <v>0.62157654762268066</v>
      </c>
      <c r="AK20" s="26">
        <v>0.84428715705871582</v>
      </c>
      <c r="AL20" s="29">
        <v>1.0021864175796509</v>
      </c>
      <c r="AM20" s="29" t="s">
        <v>91</v>
      </c>
      <c r="AN20" s="26">
        <v>0.87200027704238892</v>
      </c>
      <c r="AO20" s="26">
        <v>0.90653908252716064</v>
      </c>
      <c r="AP20" s="16"/>
    </row>
    <row r="21" spans="1:42" x14ac:dyDescent="0.25">
      <c r="A21" t="s">
        <v>36</v>
      </c>
      <c r="B21" s="29">
        <v>0.99757492542266846</v>
      </c>
      <c r="C21" s="29" t="s">
        <v>189</v>
      </c>
      <c r="D21" s="26">
        <v>0.88650494813919067</v>
      </c>
      <c r="E21" s="26">
        <v>0.96961480379104614</v>
      </c>
      <c r="F21" s="29">
        <v>1.0151227712631226</v>
      </c>
      <c r="G21" s="29" t="s">
        <v>148</v>
      </c>
      <c r="H21" s="26">
        <v>0.45257085561752319</v>
      </c>
      <c r="I21" s="26">
        <v>0.71999907493591309</v>
      </c>
      <c r="J21" s="29">
        <v>0.99275243282318115</v>
      </c>
      <c r="K21" s="29" t="s">
        <v>189</v>
      </c>
      <c r="L21" s="26">
        <v>0.66316312551498413</v>
      </c>
      <c r="M21" s="26">
        <v>0.8003692626953125</v>
      </c>
      <c r="N21" s="29">
        <v>0.98950487375259399</v>
      </c>
      <c r="O21" s="29" t="s">
        <v>190</v>
      </c>
      <c r="P21" s="26">
        <v>0.69250351190567017</v>
      </c>
      <c r="Q21" s="26">
        <v>0.9100724458694458</v>
      </c>
      <c r="R21" s="29">
        <v>1.0205835103988647</v>
      </c>
      <c r="S21" s="29" t="s">
        <v>151</v>
      </c>
      <c r="T21" s="26">
        <v>0.52214556932449341</v>
      </c>
      <c r="U21" s="26">
        <v>0.67685538530349731</v>
      </c>
      <c r="V21" s="29">
        <v>0.99348157644271851</v>
      </c>
      <c r="W21" s="29" t="s">
        <v>192</v>
      </c>
      <c r="X21" s="26">
        <v>0.82636290788650513</v>
      </c>
      <c r="Y21" s="26">
        <v>0.82636290788650513</v>
      </c>
      <c r="Z21" s="29">
        <v>1.0185627937316895</v>
      </c>
      <c r="AA21" s="29" t="s">
        <v>148</v>
      </c>
      <c r="AB21" s="26">
        <v>0.35723018646240234</v>
      </c>
      <c r="AC21" s="26">
        <v>0.56487411260604858</v>
      </c>
      <c r="AD21" s="29">
        <v>0.98956704139709473</v>
      </c>
      <c r="AE21" s="29" t="s">
        <v>145</v>
      </c>
      <c r="AF21" s="26">
        <v>0.61497771739959717</v>
      </c>
      <c r="AG21" s="26">
        <v>0.9733850359916687</v>
      </c>
      <c r="AH21" s="29">
        <v>0.98352676630020142</v>
      </c>
      <c r="AI21" s="29" t="s">
        <v>185</v>
      </c>
      <c r="AJ21" s="26">
        <v>0.68811261653900146</v>
      </c>
      <c r="AK21" s="26">
        <v>0.84428715705871582</v>
      </c>
      <c r="AL21" s="29">
        <v>1.0035915374755859</v>
      </c>
      <c r="AM21" s="29" t="s">
        <v>91</v>
      </c>
      <c r="AN21" s="26">
        <v>0.79214054346084595</v>
      </c>
      <c r="AO21" s="26">
        <v>0.90653908252716064</v>
      </c>
      <c r="AP21" s="16"/>
    </row>
    <row r="22" spans="1:42" x14ac:dyDescent="0.25">
      <c r="A22" t="s">
        <v>351</v>
      </c>
      <c r="B22" s="29">
        <v>0.98688393831253052</v>
      </c>
      <c r="C22" s="29" t="s">
        <v>202</v>
      </c>
      <c r="D22" s="26">
        <v>0.43939056992530823</v>
      </c>
      <c r="E22" s="26">
        <v>0.59148728847503662</v>
      </c>
      <c r="F22" s="29">
        <v>1.0207160711288452</v>
      </c>
      <c r="G22" s="29" t="s">
        <v>148</v>
      </c>
      <c r="H22" s="26">
        <v>0.30964234471321106</v>
      </c>
      <c r="I22" s="26">
        <v>0.57039380073547363</v>
      </c>
      <c r="J22" s="29">
        <v>0.99412941932678223</v>
      </c>
      <c r="K22" s="29" t="s">
        <v>189</v>
      </c>
      <c r="L22" s="26">
        <v>0.73209190368652344</v>
      </c>
      <c r="M22" s="26">
        <v>0.85410720109939575</v>
      </c>
      <c r="N22" s="29">
        <v>1.0448989868164063</v>
      </c>
      <c r="O22" s="29" t="s">
        <v>161</v>
      </c>
      <c r="P22" s="26">
        <v>0.10064520686864853</v>
      </c>
      <c r="Q22" s="26">
        <v>0.29354852437973022</v>
      </c>
      <c r="R22" s="29">
        <v>0.97023969888687134</v>
      </c>
      <c r="S22" s="29" t="s">
        <v>191</v>
      </c>
      <c r="T22" s="26">
        <v>0.32022178173065186</v>
      </c>
      <c r="U22" s="26">
        <v>0.56038808822631836</v>
      </c>
      <c r="V22" s="29">
        <v>1.035114049911499</v>
      </c>
      <c r="W22" s="29" t="s">
        <v>176</v>
      </c>
      <c r="X22" s="26">
        <v>0.2411511242389679</v>
      </c>
      <c r="Y22" s="26">
        <v>0.38364952802658081</v>
      </c>
      <c r="Z22" s="29">
        <v>0.95830392837524414</v>
      </c>
      <c r="AA22" s="29" t="s">
        <v>194</v>
      </c>
      <c r="AB22" s="26">
        <v>3.2538220286369324E-2</v>
      </c>
      <c r="AC22" s="26">
        <v>8.7602898478507996E-2</v>
      </c>
      <c r="AD22" s="29">
        <v>1.0400485992431641</v>
      </c>
      <c r="AE22" s="29" t="s">
        <v>152</v>
      </c>
      <c r="AF22" s="26">
        <v>6.5393619239330292E-2</v>
      </c>
      <c r="AG22" s="26">
        <v>0.7265467643737793</v>
      </c>
      <c r="AH22" s="29">
        <v>1.0363320112228394</v>
      </c>
      <c r="AI22" s="29" t="s">
        <v>196</v>
      </c>
      <c r="AJ22" s="26">
        <v>0.38679888844490051</v>
      </c>
      <c r="AK22" s="26">
        <v>0.58860701322555542</v>
      </c>
      <c r="AL22" s="29">
        <v>0.99708789587020874</v>
      </c>
      <c r="AM22" s="29" t="s">
        <v>94</v>
      </c>
      <c r="AN22" s="26">
        <v>0.83180594444274902</v>
      </c>
      <c r="AO22" s="26">
        <v>0.90653908252716064</v>
      </c>
      <c r="AP22" s="16"/>
    </row>
    <row r="23" spans="1:42" x14ac:dyDescent="0.25">
      <c r="A23" t="s">
        <v>42</v>
      </c>
      <c r="B23" s="29">
        <v>1.0072832107543945</v>
      </c>
      <c r="C23" s="29" t="s">
        <v>177</v>
      </c>
      <c r="D23" s="26">
        <v>0.66987901926040649</v>
      </c>
      <c r="E23" s="26">
        <v>0.80847465991973877</v>
      </c>
      <c r="F23" s="29">
        <v>0.98617196083068848</v>
      </c>
      <c r="G23" s="29" t="s">
        <v>145</v>
      </c>
      <c r="H23" s="26">
        <v>0.48730495572090149</v>
      </c>
      <c r="I23" s="26">
        <v>0.74155104160308838</v>
      </c>
      <c r="J23" s="29">
        <v>1.0170342922210693</v>
      </c>
      <c r="K23" s="29" t="s">
        <v>174</v>
      </c>
      <c r="L23" s="26">
        <v>0.31848973035812378</v>
      </c>
      <c r="M23" s="26">
        <v>0.48494881391525269</v>
      </c>
      <c r="N23" s="29">
        <v>0.95404332876205444</v>
      </c>
      <c r="O23" s="29" t="s">
        <v>184</v>
      </c>
      <c r="P23" s="26">
        <v>8.1884272396564484E-2</v>
      </c>
      <c r="Q23" s="26">
        <v>0.26054087281227112</v>
      </c>
      <c r="R23" s="29">
        <v>0.9905579686164856</v>
      </c>
      <c r="S23" s="29" t="s">
        <v>199</v>
      </c>
      <c r="T23" s="26">
        <v>0.75822347402572632</v>
      </c>
      <c r="U23" s="26">
        <v>0.82930690050125122</v>
      </c>
      <c r="V23" s="29">
        <v>0.96396148204803467</v>
      </c>
      <c r="W23" s="29" t="s">
        <v>178</v>
      </c>
      <c r="X23" s="26">
        <v>0.2140495777130127</v>
      </c>
      <c r="Y23" s="26">
        <v>0.35674929618835449</v>
      </c>
      <c r="Z23" s="29">
        <v>1.0167123079299927</v>
      </c>
      <c r="AA23" s="29" t="s">
        <v>148</v>
      </c>
      <c r="AB23" s="26">
        <v>0.40363773703575134</v>
      </c>
      <c r="AC23" s="26">
        <v>0.56509280204772949</v>
      </c>
      <c r="AD23" s="29">
        <v>1.002525806427002</v>
      </c>
      <c r="AE23" s="29" t="s">
        <v>166</v>
      </c>
      <c r="AF23" s="26">
        <v>0.90543711185455322</v>
      </c>
      <c r="AG23" s="26">
        <v>0.980194091796875</v>
      </c>
      <c r="AH23" s="29">
        <v>0.92858642339706421</v>
      </c>
      <c r="AI23" s="29" t="s">
        <v>183</v>
      </c>
      <c r="AJ23" s="26">
        <v>7.203385978937149E-2</v>
      </c>
      <c r="AK23" s="26">
        <v>0.18008464574813843</v>
      </c>
      <c r="AL23" s="29">
        <v>1.0078566074371338</v>
      </c>
      <c r="AM23" s="29" t="s">
        <v>340</v>
      </c>
      <c r="AN23" s="26">
        <v>0.56716686487197876</v>
      </c>
      <c r="AO23" s="26">
        <v>0.76349383592605591</v>
      </c>
      <c r="AP23" s="16"/>
    </row>
    <row r="24" spans="1:42" x14ac:dyDescent="0.25">
      <c r="A24" t="s">
        <v>35</v>
      </c>
      <c r="B24" s="29">
        <v>0.99175733327865601</v>
      </c>
      <c r="C24" s="29" t="s">
        <v>189</v>
      </c>
      <c r="D24" s="26">
        <v>0.63216316699981689</v>
      </c>
      <c r="E24" s="26">
        <v>0.79248303174972534</v>
      </c>
      <c r="F24" s="29">
        <v>1.010878324508667</v>
      </c>
      <c r="G24" s="29" t="s">
        <v>140</v>
      </c>
      <c r="H24" s="26">
        <v>0.58801448345184326</v>
      </c>
      <c r="I24" s="26">
        <v>0.78979611396789551</v>
      </c>
      <c r="J24" s="29">
        <v>1.0131032466888428</v>
      </c>
      <c r="K24" s="29" t="s">
        <v>174</v>
      </c>
      <c r="L24" s="26">
        <v>0.44796529412269592</v>
      </c>
      <c r="M24" s="26">
        <v>0.62715142965316772</v>
      </c>
      <c r="N24" s="29">
        <v>1.0078754425048828</v>
      </c>
      <c r="O24" s="29" t="s">
        <v>201</v>
      </c>
      <c r="P24" s="26">
        <v>0.76859444379806519</v>
      </c>
      <c r="Q24" s="26">
        <v>0.9148445725440979</v>
      </c>
      <c r="R24" s="29">
        <v>0.91970127820968628</v>
      </c>
      <c r="S24" s="29" t="s">
        <v>198</v>
      </c>
      <c r="T24" s="26">
        <v>7.2856340557336807E-3</v>
      </c>
      <c r="U24" s="26">
        <v>5.0999440252780914E-2</v>
      </c>
      <c r="V24" s="29">
        <v>1.0093584060668945</v>
      </c>
      <c r="W24" s="29" t="s">
        <v>182</v>
      </c>
      <c r="X24" s="26">
        <v>0.75592726469039917</v>
      </c>
      <c r="Y24" s="26">
        <v>0.79985344409942627</v>
      </c>
      <c r="Z24" s="29">
        <v>1.0013109445571899</v>
      </c>
      <c r="AA24" s="29" t="s">
        <v>134</v>
      </c>
      <c r="AB24" s="26">
        <v>0.94825518131256104</v>
      </c>
      <c r="AC24" s="26">
        <v>0.94825518131256104</v>
      </c>
      <c r="AD24" s="29">
        <v>0.98676496744155884</v>
      </c>
      <c r="AE24" s="29" t="s">
        <v>145</v>
      </c>
      <c r="AF24" s="26">
        <v>0.52752482891082764</v>
      </c>
      <c r="AG24" s="26">
        <v>0.9733850359916687</v>
      </c>
      <c r="AH24" s="29">
        <v>1.0020434856414795</v>
      </c>
      <c r="AI24" s="29" t="s">
        <v>167</v>
      </c>
      <c r="AJ24" s="26">
        <v>0.96102869510650635</v>
      </c>
      <c r="AK24" s="26">
        <v>0.96102869510650635</v>
      </c>
      <c r="AL24" s="29">
        <v>1.0000048875808716</v>
      </c>
      <c r="AM24" s="29" t="s">
        <v>92</v>
      </c>
      <c r="AN24" s="26">
        <v>0.99971473217010498</v>
      </c>
      <c r="AO24" s="26">
        <v>0.99971473217010498</v>
      </c>
      <c r="AP24" s="16"/>
    </row>
    <row r="25" spans="1:42" x14ac:dyDescent="0.25">
      <c r="A25" t="s">
        <v>38</v>
      </c>
      <c r="B25" s="29">
        <v>0.98655837774276733</v>
      </c>
      <c r="C25" s="29" t="s">
        <v>202</v>
      </c>
      <c r="D25" s="26">
        <v>0.43775802850723267</v>
      </c>
      <c r="E25" s="26">
        <v>0.59148728847503662</v>
      </c>
      <c r="F25" s="29">
        <v>1.0092949867248535</v>
      </c>
      <c r="G25" s="29" t="s">
        <v>140</v>
      </c>
      <c r="H25" s="26">
        <v>0.64831274747848511</v>
      </c>
      <c r="I25" s="26">
        <v>0.79751616716384888</v>
      </c>
      <c r="J25" s="29">
        <v>0.9981611967086792</v>
      </c>
      <c r="K25" s="29" t="s">
        <v>189</v>
      </c>
      <c r="L25" s="26">
        <v>0.91508549451828003</v>
      </c>
      <c r="M25" s="26">
        <v>0.91508549451828003</v>
      </c>
      <c r="N25" s="29">
        <v>0.96592819690704346</v>
      </c>
      <c r="O25" s="29" t="s">
        <v>207</v>
      </c>
      <c r="P25" s="26">
        <v>0.20208349823951721</v>
      </c>
      <c r="Q25" s="26">
        <v>0.46727454662322998</v>
      </c>
      <c r="R25" s="29">
        <v>1.0550552606582642</v>
      </c>
      <c r="S25" s="29" t="s">
        <v>204</v>
      </c>
      <c r="T25" s="26">
        <v>9.0857170522212982E-2</v>
      </c>
      <c r="U25" s="26">
        <v>0.25513604283332825</v>
      </c>
      <c r="V25" s="29">
        <v>0.95380020141601563</v>
      </c>
      <c r="W25" s="29" t="s">
        <v>184</v>
      </c>
      <c r="X25" s="26">
        <v>0.11390839517116547</v>
      </c>
      <c r="Y25" s="26">
        <v>0.24917460978031158</v>
      </c>
      <c r="Z25" s="29">
        <v>0.99786895513534546</v>
      </c>
      <c r="AA25" s="29" t="s">
        <v>134</v>
      </c>
      <c r="AB25" s="26">
        <v>0.91598433256149292</v>
      </c>
      <c r="AC25" s="26">
        <v>0.94292503595352173</v>
      </c>
      <c r="AD25" s="29">
        <v>1.0201892852783203</v>
      </c>
      <c r="AE25" s="29" t="s">
        <v>148</v>
      </c>
      <c r="AF25" s="26">
        <v>0.35290810465812683</v>
      </c>
      <c r="AG25" s="26">
        <v>0.89751750230789185</v>
      </c>
      <c r="AH25" s="29">
        <v>0.9888913631439209</v>
      </c>
      <c r="AI25" s="29" t="s">
        <v>185</v>
      </c>
      <c r="AJ25" s="26">
        <v>0.78970986604690552</v>
      </c>
      <c r="AK25" s="26">
        <v>0.8799598217010498</v>
      </c>
      <c r="AL25" s="29">
        <v>0.99791032075881958</v>
      </c>
      <c r="AM25" s="29" t="s">
        <v>92</v>
      </c>
      <c r="AN25" s="26">
        <v>0.88063794374465942</v>
      </c>
      <c r="AO25" s="26">
        <v>0.90653908252716064</v>
      </c>
      <c r="AP25" s="16"/>
    </row>
    <row r="26" spans="1:42" x14ac:dyDescent="0.25">
      <c r="A26" t="s">
        <v>41</v>
      </c>
      <c r="B26" s="29">
        <v>0.99692231416702271</v>
      </c>
      <c r="C26" s="29" t="s">
        <v>189</v>
      </c>
      <c r="D26" s="26">
        <v>0.85717475414276123</v>
      </c>
      <c r="E26" s="26">
        <v>0.96961480379104614</v>
      </c>
      <c r="F26" s="29">
        <v>0.99204057455062866</v>
      </c>
      <c r="G26" s="29" t="s">
        <v>145</v>
      </c>
      <c r="H26" s="26">
        <v>0.69039011001586914</v>
      </c>
      <c r="I26" s="26">
        <v>0.80545514822006226</v>
      </c>
      <c r="J26" s="29">
        <v>0.99017274379730225</v>
      </c>
      <c r="K26" s="29" t="s">
        <v>193</v>
      </c>
      <c r="L26" s="26">
        <v>0.56032192707061768</v>
      </c>
      <c r="M26" s="26">
        <v>0.70040237903594971</v>
      </c>
      <c r="N26" s="29">
        <v>1.0085374116897583</v>
      </c>
      <c r="O26" s="29" t="s">
        <v>201</v>
      </c>
      <c r="P26" s="26">
        <v>0.75090181827545166</v>
      </c>
      <c r="Q26" s="26">
        <v>0.9148445725440979</v>
      </c>
      <c r="R26" s="29">
        <v>1.0274738073348999</v>
      </c>
      <c r="S26" s="29" t="s">
        <v>162</v>
      </c>
      <c r="T26" s="26">
        <v>0.3906693160533905</v>
      </c>
      <c r="U26" s="26">
        <v>0.56972610950469971</v>
      </c>
      <c r="V26" s="29">
        <v>1.0290707349777222</v>
      </c>
      <c r="W26" s="29" t="s">
        <v>162</v>
      </c>
      <c r="X26" s="26">
        <v>0.33539429306983948</v>
      </c>
      <c r="Y26" s="26">
        <v>0.48033615946769714</v>
      </c>
      <c r="Z26" s="29">
        <v>0.98282581567764282</v>
      </c>
      <c r="AA26" s="29" t="s">
        <v>202</v>
      </c>
      <c r="AB26" s="26">
        <v>0.38090744614601135</v>
      </c>
      <c r="AC26" s="26">
        <v>0.56487411260604858</v>
      </c>
      <c r="AD26" s="29">
        <v>1.0045216083526611</v>
      </c>
      <c r="AE26" s="29" t="s">
        <v>166</v>
      </c>
      <c r="AF26" s="26">
        <v>0.83303183317184448</v>
      </c>
      <c r="AG26" s="26">
        <v>0.980194091796875</v>
      </c>
      <c r="AH26" s="29">
        <v>1.0186554193496704</v>
      </c>
      <c r="AI26" s="29" t="s">
        <v>203</v>
      </c>
      <c r="AJ26" s="26">
        <v>0.65588575601577759</v>
      </c>
      <c r="AK26" s="26">
        <v>0.84428715705871582</v>
      </c>
      <c r="AL26" s="29">
        <v>0.99062716960906982</v>
      </c>
      <c r="AM26" s="29" t="s">
        <v>193</v>
      </c>
      <c r="AN26" s="26">
        <v>0.49249884486198425</v>
      </c>
      <c r="AO26" s="26">
        <v>0.68949836492538452</v>
      </c>
      <c r="AP26" s="16"/>
    </row>
    <row r="27" spans="1:42" ht="15.75" customHeight="1" x14ac:dyDescent="0.25">
      <c r="A27" s="58" t="s">
        <v>269</v>
      </c>
      <c r="B27" s="29">
        <v>0.99702310562133789</v>
      </c>
      <c r="C27" s="29" t="s">
        <v>189</v>
      </c>
      <c r="D27" s="26">
        <v>0.86173248291015625</v>
      </c>
      <c r="E27" s="26">
        <v>0.96961480379104614</v>
      </c>
      <c r="F27" s="29">
        <v>0.98962676525115967</v>
      </c>
      <c r="G27" s="29" t="s">
        <v>145</v>
      </c>
      <c r="H27" s="26">
        <v>0.60927128791809082</v>
      </c>
      <c r="I27" s="26">
        <v>0.78979611396789551</v>
      </c>
      <c r="J27" s="29">
        <v>0.99738955497741699</v>
      </c>
      <c r="K27" s="29" t="s">
        <v>189</v>
      </c>
      <c r="L27" s="26">
        <v>0.87885123491287231</v>
      </c>
      <c r="M27" s="26">
        <v>0.90469980239868164</v>
      </c>
      <c r="N27" s="29">
        <v>1.0326279401779175</v>
      </c>
      <c r="O27" s="29" t="s">
        <v>168</v>
      </c>
      <c r="P27" s="26">
        <v>0.23287151753902435</v>
      </c>
      <c r="Q27" s="26">
        <v>0.46727454662322998</v>
      </c>
      <c r="R27" s="29">
        <v>0.94923931360244751</v>
      </c>
      <c r="S27" s="29" t="s">
        <v>341</v>
      </c>
      <c r="T27" s="26">
        <v>9.4764821231365204E-2</v>
      </c>
      <c r="U27" s="26">
        <v>0.25513604283332825</v>
      </c>
      <c r="V27" s="29">
        <v>1.0248953104019165</v>
      </c>
      <c r="W27" s="29" t="s">
        <v>162</v>
      </c>
      <c r="X27" s="26">
        <v>0.40791308879852295</v>
      </c>
      <c r="Y27" s="26">
        <v>0.52877622842788696</v>
      </c>
      <c r="Z27" s="29">
        <v>0.98280781507492065</v>
      </c>
      <c r="AA27" s="29" t="s">
        <v>200</v>
      </c>
      <c r="AB27" s="26">
        <v>0.38734224438667297</v>
      </c>
      <c r="AC27" s="26">
        <v>0.56487411260604858</v>
      </c>
      <c r="AD27" s="29">
        <v>1.0022504329681396</v>
      </c>
      <c r="AE27" s="29" t="s">
        <v>166</v>
      </c>
      <c r="AF27" s="26">
        <v>0.9161791205406189</v>
      </c>
      <c r="AG27" s="26">
        <v>0.980194091796875</v>
      </c>
      <c r="AH27" s="29">
        <v>0.98872655630111694</v>
      </c>
      <c r="AI27" s="29" t="s">
        <v>185</v>
      </c>
      <c r="AJ27" s="26">
        <v>0.78485161066055298</v>
      </c>
      <c r="AK27" s="26">
        <v>0.8799598217010498</v>
      </c>
      <c r="AL27" s="29">
        <v>0.99501800537109375</v>
      </c>
      <c r="AM27" s="29" t="s">
        <v>94</v>
      </c>
      <c r="AN27" s="26">
        <v>0.7173539400100708</v>
      </c>
      <c r="AO27" s="26">
        <v>0.86577200889587402</v>
      </c>
      <c r="AP27" s="16"/>
    </row>
    <row r="28" spans="1:42" x14ac:dyDescent="0.25">
      <c r="A28" t="s">
        <v>20</v>
      </c>
      <c r="B28" s="29">
        <v>1.0004700422286987</v>
      </c>
      <c r="C28" s="29" t="s">
        <v>92</v>
      </c>
      <c r="D28" s="26">
        <v>0.97811925411224365</v>
      </c>
      <c r="E28" s="26">
        <v>0.97811925411224365</v>
      </c>
      <c r="F28" s="29">
        <v>0.97847998142242432</v>
      </c>
      <c r="G28" s="29" t="s">
        <v>200</v>
      </c>
      <c r="H28" s="26">
        <v>0.28277587890625</v>
      </c>
      <c r="I28" s="26">
        <v>0.57039380073547363</v>
      </c>
      <c r="J28" s="29">
        <v>1.0120495557785034</v>
      </c>
      <c r="K28" s="29" t="s">
        <v>174</v>
      </c>
      <c r="L28" s="26">
        <v>0.48538479208946228</v>
      </c>
      <c r="M28" s="26">
        <v>0.64227122068405151</v>
      </c>
      <c r="N28" s="29">
        <v>1.0028043985366821</v>
      </c>
      <c r="O28" s="29" t="s">
        <v>165</v>
      </c>
      <c r="P28" s="26">
        <v>0.91696256399154663</v>
      </c>
      <c r="Q28" s="26">
        <v>0.92642676830291748</v>
      </c>
      <c r="R28" s="29">
        <v>0.96689057350158691</v>
      </c>
      <c r="S28" s="29" t="s">
        <v>191</v>
      </c>
      <c r="T28" s="26">
        <v>0.27854898571968079</v>
      </c>
      <c r="U28" s="26">
        <v>0.54837822914123535</v>
      </c>
      <c r="V28" s="29">
        <v>0.98220151662826538</v>
      </c>
      <c r="W28" s="29" t="s">
        <v>175</v>
      </c>
      <c r="X28" s="26">
        <v>0.54625391960144043</v>
      </c>
      <c r="Y28" s="26">
        <v>0.63729625940322876</v>
      </c>
      <c r="Z28" s="29">
        <v>0.98948675394058228</v>
      </c>
      <c r="AA28" s="29" t="s">
        <v>145</v>
      </c>
      <c r="AB28" s="26">
        <v>0.593342125415802</v>
      </c>
      <c r="AC28" s="26">
        <v>0.66699928045272827</v>
      </c>
      <c r="AD28" s="29">
        <v>1.003774881362915</v>
      </c>
      <c r="AE28" s="29" t="s">
        <v>166</v>
      </c>
      <c r="AF28" s="26">
        <v>0.86079603433609009</v>
      </c>
      <c r="AG28" s="26">
        <v>0.980194091796875</v>
      </c>
      <c r="AH28" s="29">
        <v>0.90238916873931885</v>
      </c>
      <c r="AI28" s="29" t="s">
        <v>205</v>
      </c>
      <c r="AJ28" s="26">
        <v>1.3375302776694298E-2</v>
      </c>
      <c r="AK28" s="26">
        <v>5.0377000123262405E-2</v>
      </c>
      <c r="AL28" s="29">
        <v>1.0025789737701416</v>
      </c>
      <c r="AM28" s="29" t="s">
        <v>91</v>
      </c>
      <c r="AN28" s="26">
        <v>0.851723313331604</v>
      </c>
      <c r="AO28" s="26">
        <v>0.90653908252716064</v>
      </c>
      <c r="AP28" s="16"/>
    </row>
    <row r="29" spans="1:42" x14ac:dyDescent="0.25">
      <c r="A29" t="s">
        <v>28</v>
      </c>
      <c r="B29" s="29">
        <v>0.98021161556243896</v>
      </c>
      <c r="C29" s="29" t="s">
        <v>206</v>
      </c>
      <c r="D29" s="26">
        <v>0.24459357559680939</v>
      </c>
      <c r="E29" s="26">
        <v>0.38912615180015564</v>
      </c>
      <c r="F29" s="29">
        <v>0.99899691343307495</v>
      </c>
      <c r="G29" s="29" t="s">
        <v>134</v>
      </c>
      <c r="H29" s="26">
        <v>0.96042144298553467</v>
      </c>
      <c r="I29" s="26">
        <v>0.96042144298553467</v>
      </c>
      <c r="J29" s="29">
        <v>1.0117820501327515</v>
      </c>
      <c r="K29" s="29" t="s">
        <v>174</v>
      </c>
      <c r="L29" s="26">
        <v>0.49546638131141663</v>
      </c>
      <c r="M29" s="26">
        <v>0.64227122068405151</v>
      </c>
      <c r="N29" s="29">
        <v>0.9689643383026123</v>
      </c>
      <c r="O29" s="29" t="s">
        <v>207</v>
      </c>
      <c r="P29" s="26">
        <v>0.24031262099742889</v>
      </c>
      <c r="Q29" s="26">
        <v>0.46727454662322998</v>
      </c>
      <c r="R29" s="29">
        <v>0.92846077680587769</v>
      </c>
      <c r="S29" s="29" t="s">
        <v>230</v>
      </c>
      <c r="T29" s="26">
        <v>1.6364226117730141E-2</v>
      </c>
      <c r="U29" s="26">
        <v>8.1821128726005554E-2</v>
      </c>
      <c r="V29" s="29">
        <v>0.93279290199279785</v>
      </c>
      <c r="W29" s="29" t="s">
        <v>208</v>
      </c>
      <c r="X29" s="26">
        <v>1.8848853185772896E-2</v>
      </c>
      <c r="Y29" s="26">
        <v>5.4975822567939758E-2</v>
      </c>
      <c r="Z29" s="29">
        <v>1.0135706663131714</v>
      </c>
      <c r="AA29" s="29" t="s">
        <v>140</v>
      </c>
      <c r="AB29" s="26">
        <v>0.497496098279953</v>
      </c>
      <c r="AC29" s="26">
        <v>0.63225531578063965</v>
      </c>
      <c r="AD29" s="29">
        <v>0.98105829954147339</v>
      </c>
      <c r="AE29" s="29" t="s">
        <v>200</v>
      </c>
      <c r="AF29" s="26">
        <v>0.36999997496604919</v>
      </c>
      <c r="AG29" s="26">
        <v>0.89751750230789185</v>
      </c>
      <c r="AH29" s="29">
        <v>0.92806315422058105</v>
      </c>
      <c r="AI29" s="29" t="s">
        <v>183</v>
      </c>
      <c r="AJ29" s="26">
        <v>7.1910470724105835E-2</v>
      </c>
      <c r="AK29" s="26">
        <v>0.18008464574813843</v>
      </c>
      <c r="AL29" s="29">
        <v>0.99435025453567505</v>
      </c>
      <c r="AM29" s="29" t="s">
        <v>94</v>
      </c>
      <c r="AN29" s="26">
        <v>0.68129098415374756</v>
      </c>
      <c r="AO29" s="26">
        <v>0.85161375999450684</v>
      </c>
      <c r="AP29" s="16"/>
    </row>
    <row r="30" spans="1:42" x14ac:dyDescent="0.25">
      <c r="A30" t="s">
        <v>46</v>
      </c>
      <c r="B30" s="29">
        <v>0.97606158256530762</v>
      </c>
      <c r="C30" s="29" t="s">
        <v>209</v>
      </c>
      <c r="D30" s="26">
        <v>0.15759052336215973</v>
      </c>
      <c r="E30" s="26">
        <v>0.27578341960906982</v>
      </c>
      <c r="F30" s="29">
        <v>0.99102264642715454</v>
      </c>
      <c r="G30" s="29" t="s">
        <v>145</v>
      </c>
      <c r="H30" s="26">
        <v>0.66079908609390259</v>
      </c>
      <c r="I30" s="26">
        <v>0.79751616716384888</v>
      </c>
      <c r="J30" s="29">
        <v>0.99607008695602417</v>
      </c>
      <c r="K30" s="29" t="s">
        <v>189</v>
      </c>
      <c r="L30" s="26">
        <v>0.81975579261779785</v>
      </c>
      <c r="M30" s="26">
        <v>0.86943793296813965</v>
      </c>
      <c r="N30" s="29">
        <v>1.0300556421279907</v>
      </c>
      <c r="O30" s="29" t="s">
        <v>168</v>
      </c>
      <c r="P30" s="26">
        <v>0.26951253414154053</v>
      </c>
      <c r="Q30" s="26">
        <v>0.49647045135498047</v>
      </c>
      <c r="R30" s="29">
        <v>0.97173857688903809</v>
      </c>
      <c r="S30" s="29" t="s">
        <v>191</v>
      </c>
      <c r="T30" s="26">
        <v>0.37278294563293457</v>
      </c>
      <c r="U30" s="26">
        <v>0.56972610950469971</v>
      </c>
      <c r="V30" s="29">
        <v>0.96089154481887817</v>
      </c>
      <c r="W30" s="29" t="s">
        <v>178</v>
      </c>
      <c r="X30" s="26">
        <v>0.18232981860637665</v>
      </c>
      <c r="Y30" s="26">
        <v>0.33587071299552917</v>
      </c>
      <c r="Z30" s="29">
        <v>0.96029287576675415</v>
      </c>
      <c r="AA30" s="29" t="s">
        <v>194</v>
      </c>
      <c r="AB30" s="26">
        <v>4.2376622557640076E-2</v>
      </c>
      <c r="AC30" s="26">
        <v>0.10594155639410019</v>
      </c>
      <c r="AD30" s="29">
        <v>1.0426645278930664</v>
      </c>
      <c r="AE30" s="29" t="s">
        <v>195</v>
      </c>
      <c r="AF30" s="26">
        <v>5.071721225976944E-2</v>
      </c>
      <c r="AG30" s="26">
        <v>0.7265467643737793</v>
      </c>
      <c r="AH30" s="29">
        <v>0.97927021980285645</v>
      </c>
      <c r="AI30" s="29" t="s">
        <v>213</v>
      </c>
      <c r="AJ30" s="26">
        <v>0.61621612310409546</v>
      </c>
      <c r="AK30" s="26">
        <v>0.84428715705871582</v>
      </c>
      <c r="AL30" s="29">
        <v>0.98346930742263794</v>
      </c>
      <c r="AM30" s="29" t="s">
        <v>97</v>
      </c>
      <c r="AN30" s="26">
        <v>0.22936235368251801</v>
      </c>
      <c r="AO30" s="26">
        <v>0.34902966022491455</v>
      </c>
      <c r="AP30" s="16"/>
    </row>
    <row r="31" spans="1:42" x14ac:dyDescent="0.25">
      <c r="A31" t="s">
        <v>12</v>
      </c>
      <c r="B31" s="29">
        <v>0.97420352697372437</v>
      </c>
      <c r="C31" s="29" t="s">
        <v>209</v>
      </c>
      <c r="D31" s="26">
        <v>0.13192766904830933</v>
      </c>
      <c r="E31" s="26">
        <v>0.24302464723587036</v>
      </c>
      <c r="F31" s="29">
        <v>0.99439036846160889</v>
      </c>
      <c r="G31" s="29" t="s">
        <v>189</v>
      </c>
      <c r="H31" s="26">
        <v>0.77729111909866333</v>
      </c>
      <c r="I31" s="26">
        <v>0.82439965009689331</v>
      </c>
      <c r="J31" s="29">
        <v>0.97291988134384155</v>
      </c>
      <c r="K31" s="29" t="s">
        <v>209</v>
      </c>
      <c r="L31" s="26">
        <v>0.10710959136486053</v>
      </c>
      <c r="M31" s="26">
        <v>0.23430223762989044</v>
      </c>
      <c r="N31" s="29">
        <v>1.0133309364318848</v>
      </c>
      <c r="O31" s="29" t="s">
        <v>197</v>
      </c>
      <c r="P31" s="26">
        <v>0.62550854682922363</v>
      </c>
      <c r="Q31" s="26">
        <v>0.9100724458694458</v>
      </c>
      <c r="R31" s="29">
        <v>1.006635308265686</v>
      </c>
      <c r="S31" s="29" t="s">
        <v>182</v>
      </c>
      <c r="T31" s="26">
        <v>0.83279067277908325</v>
      </c>
      <c r="U31" s="26">
        <v>0.87493354082107544</v>
      </c>
      <c r="V31" s="29">
        <v>0.9914710521697998</v>
      </c>
      <c r="W31" s="29" t="s">
        <v>192</v>
      </c>
      <c r="X31" s="26">
        <v>0.77275741100311279</v>
      </c>
      <c r="Y31" s="26">
        <v>0.79985344409942627</v>
      </c>
      <c r="Z31" s="29">
        <v>0.94742119312286377</v>
      </c>
      <c r="AA31" s="29" t="s">
        <v>210</v>
      </c>
      <c r="AB31" s="26">
        <v>7.0942663587629795E-3</v>
      </c>
      <c r="AC31" s="26">
        <v>2.0691610872745514E-2</v>
      </c>
      <c r="AD31" s="29">
        <v>1.0209264755249023</v>
      </c>
      <c r="AE31" s="29" t="s">
        <v>148</v>
      </c>
      <c r="AF31" s="26">
        <v>0.3293529748916626</v>
      </c>
      <c r="AG31" s="26">
        <v>0.89751750230789185</v>
      </c>
      <c r="AH31" s="29">
        <v>1.0566643476486206</v>
      </c>
      <c r="AI31" s="29" t="s">
        <v>211</v>
      </c>
      <c r="AJ31" s="26">
        <v>0.18486233055591583</v>
      </c>
      <c r="AK31" s="26">
        <v>0.30810388922691345</v>
      </c>
      <c r="AL31" s="29">
        <v>0.9750475287437439</v>
      </c>
      <c r="AM31" s="29" t="s">
        <v>212</v>
      </c>
      <c r="AN31" s="26">
        <v>6.6408313810825348E-2</v>
      </c>
      <c r="AO31" s="26">
        <v>0.13045977056026459</v>
      </c>
      <c r="AP31" s="16"/>
    </row>
    <row r="32" spans="1:42" x14ac:dyDescent="0.25">
      <c r="A32" t="s">
        <v>30</v>
      </c>
      <c r="B32" s="29">
        <v>0.95098203420639038</v>
      </c>
      <c r="C32" s="29" t="s">
        <v>342</v>
      </c>
      <c r="D32" s="26">
        <v>3.156543942168355E-3</v>
      </c>
      <c r="E32" s="26">
        <v>9.206586517393589E-3</v>
      </c>
      <c r="F32" s="29">
        <v>0.99692553281784058</v>
      </c>
      <c r="G32" s="29" t="s">
        <v>134</v>
      </c>
      <c r="H32" s="26">
        <v>0.87671381235122681</v>
      </c>
      <c r="I32" s="26">
        <v>0.9024994969367981</v>
      </c>
      <c r="J32" s="29">
        <v>0.9712597131729126</v>
      </c>
      <c r="K32" s="29" t="s">
        <v>215</v>
      </c>
      <c r="L32" s="26">
        <v>8.3040937781333923E-2</v>
      </c>
      <c r="M32" s="26">
        <v>0.20760235190391541</v>
      </c>
      <c r="N32" s="29">
        <v>0.98083263635635376</v>
      </c>
      <c r="O32" s="29" t="s">
        <v>216</v>
      </c>
      <c r="P32" s="26">
        <v>0.46920287609100342</v>
      </c>
      <c r="Q32" s="26">
        <v>0.74645912647247314</v>
      </c>
      <c r="R32" s="29">
        <v>0.96679598093032837</v>
      </c>
      <c r="S32" s="29" t="s">
        <v>191</v>
      </c>
      <c r="T32" s="26">
        <v>0.2820231020450592</v>
      </c>
      <c r="U32" s="26">
        <v>0.54837822914123535</v>
      </c>
      <c r="V32" s="29">
        <v>0.93735074996948242</v>
      </c>
      <c r="W32" s="29" t="s">
        <v>208</v>
      </c>
      <c r="X32" s="26">
        <v>2.8421858325600624E-2</v>
      </c>
      <c r="Y32" s="26">
        <v>7.6520390808582306E-2</v>
      </c>
      <c r="Z32" s="29">
        <v>0.98084688186645508</v>
      </c>
      <c r="AA32" s="29" t="s">
        <v>200</v>
      </c>
      <c r="AB32" s="26">
        <v>0.32773357629776001</v>
      </c>
      <c r="AC32" s="26">
        <v>0.54622262716293335</v>
      </c>
      <c r="AD32" s="29">
        <v>0.98328769207000732</v>
      </c>
      <c r="AE32" s="29" t="s">
        <v>200</v>
      </c>
      <c r="AF32" s="26">
        <v>0.42266136407852173</v>
      </c>
      <c r="AG32" s="26">
        <v>0.92457175254821777</v>
      </c>
      <c r="AH32" s="29">
        <v>0.94641536474227905</v>
      </c>
      <c r="AI32" s="29" t="s">
        <v>343</v>
      </c>
      <c r="AJ32" s="26">
        <v>0.1811382919549942</v>
      </c>
      <c r="AK32" s="26">
        <v>0.30810388922691345</v>
      </c>
      <c r="AL32" s="29">
        <v>0.97122681140899658</v>
      </c>
      <c r="AM32" s="29" t="s">
        <v>212</v>
      </c>
      <c r="AN32" s="26">
        <v>3.2286733388900757E-2</v>
      </c>
      <c r="AO32" s="26">
        <v>7.5335711240768433E-2</v>
      </c>
      <c r="AP32" s="16"/>
    </row>
    <row r="33" spans="1:42" x14ac:dyDescent="0.25">
      <c r="A33" t="s">
        <v>22</v>
      </c>
      <c r="B33" s="29">
        <v>0.95279085636138916</v>
      </c>
      <c r="C33" s="29" t="s">
        <v>214</v>
      </c>
      <c r="D33" s="26">
        <v>5.0990241579711437E-3</v>
      </c>
      <c r="E33" s="26">
        <v>1.3728141784667969E-2</v>
      </c>
      <c r="F33" s="29">
        <v>0.97102594375610352</v>
      </c>
      <c r="G33" s="29" t="s">
        <v>227</v>
      </c>
      <c r="H33" s="26">
        <v>0.15031833946704865</v>
      </c>
      <c r="I33" s="26">
        <v>0.37579584121704102</v>
      </c>
      <c r="J33" s="29">
        <v>0.984974205493927</v>
      </c>
      <c r="K33" s="29" t="s">
        <v>202</v>
      </c>
      <c r="L33" s="26">
        <v>0.38593000173568726</v>
      </c>
      <c r="M33" s="26">
        <v>0.56281459331512451</v>
      </c>
      <c r="N33" s="29">
        <v>0.97562515735626221</v>
      </c>
      <c r="O33" s="29" t="s">
        <v>187</v>
      </c>
      <c r="P33" s="26">
        <v>0.36441999673843384</v>
      </c>
      <c r="Q33" s="26">
        <v>0.63773500919342041</v>
      </c>
      <c r="R33" s="29">
        <v>0.95705318450927734</v>
      </c>
      <c r="S33" s="29" t="s">
        <v>186</v>
      </c>
      <c r="T33" s="26">
        <v>0.16145722568035126</v>
      </c>
      <c r="U33" s="26">
        <v>0.37673354148864746</v>
      </c>
      <c r="V33" s="29">
        <v>0.92905145883560181</v>
      </c>
      <c r="W33" s="29" t="s">
        <v>217</v>
      </c>
      <c r="X33" s="26">
        <v>1.351927500218153E-2</v>
      </c>
      <c r="Y33" s="26">
        <v>4.3015874922275543E-2</v>
      </c>
      <c r="Z33" s="29">
        <v>0.96111243963241577</v>
      </c>
      <c r="AA33" s="29" t="s">
        <v>194</v>
      </c>
      <c r="AB33" s="26">
        <v>4.8722896724939346E-2</v>
      </c>
      <c r="AC33" s="26">
        <v>0.11368675529956818</v>
      </c>
      <c r="AD33" s="29">
        <v>1.0014728307723999</v>
      </c>
      <c r="AE33" s="29" t="s">
        <v>134</v>
      </c>
      <c r="AF33" s="26">
        <v>0.94534707069396973</v>
      </c>
      <c r="AG33" s="26">
        <v>0.980194091796875</v>
      </c>
      <c r="AH33" s="29">
        <v>0.99606627225875854</v>
      </c>
      <c r="AI33" s="29" t="s">
        <v>218</v>
      </c>
      <c r="AJ33" s="26">
        <v>0.9245988130569458</v>
      </c>
      <c r="AK33" s="26">
        <v>0.95179289579391479</v>
      </c>
      <c r="AL33" s="29">
        <v>0.96023726463317871</v>
      </c>
      <c r="AM33" s="29" t="s">
        <v>219</v>
      </c>
      <c r="AN33" s="26">
        <v>3.4215317573398352E-3</v>
      </c>
      <c r="AO33" s="26">
        <v>1.0886691510677338E-2</v>
      </c>
      <c r="AP33" s="16"/>
    </row>
    <row r="34" spans="1:42" x14ac:dyDescent="0.25">
      <c r="A34" t="s">
        <v>43</v>
      </c>
      <c r="B34" s="29">
        <v>0.95785588026046753</v>
      </c>
      <c r="C34" s="29" t="s">
        <v>219</v>
      </c>
      <c r="D34" s="26">
        <v>1.2368065305054188E-2</v>
      </c>
      <c r="E34" s="26">
        <v>3.0920162796974182E-2</v>
      </c>
      <c r="F34" s="29">
        <v>0.95800840854644775</v>
      </c>
      <c r="G34" s="29" t="s">
        <v>194</v>
      </c>
      <c r="H34" s="26">
        <v>3.2945122569799423E-2</v>
      </c>
      <c r="I34" s="26">
        <v>0.16472561657428741</v>
      </c>
      <c r="J34" s="29">
        <v>0.97440922260284424</v>
      </c>
      <c r="K34" s="29" t="s">
        <v>209</v>
      </c>
      <c r="L34" s="26">
        <v>0.13325968384742737</v>
      </c>
      <c r="M34" s="26">
        <v>0.27435818314552307</v>
      </c>
      <c r="N34" s="29">
        <v>1.0060046911239624</v>
      </c>
      <c r="O34" s="29" t="s">
        <v>165</v>
      </c>
      <c r="P34" s="26">
        <v>0.82295733690261841</v>
      </c>
      <c r="Q34" s="26">
        <v>0.92503875494003296</v>
      </c>
      <c r="R34" s="29">
        <v>0.91829025745391846</v>
      </c>
      <c r="S34" s="29" t="s">
        <v>220</v>
      </c>
      <c r="T34" s="26">
        <v>6.1534899286925793E-3</v>
      </c>
      <c r="U34" s="26">
        <v>5.0999440252780914E-2</v>
      </c>
      <c r="V34" s="29">
        <v>0.95791387557983398</v>
      </c>
      <c r="W34" s="29" t="s">
        <v>186</v>
      </c>
      <c r="X34" s="26">
        <v>0.14878937602043152</v>
      </c>
      <c r="Y34" s="26">
        <v>0.30633106827735901</v>
      </c>
      <c r="Z34" s="29">
        <v>0.94338423013687134</v>
      </c>
      <c r="AA34" s="29" t="s">
        <v>221</v>
      </c>
      <c r="AB34" s="26">
        <v>3.2364507205784321E-3</v>
      </c>
      <c r="AC34" s="26">
        <v>1.1327577754855156E-2</v>
      </c>
      <c r="AD34" s="29">
        <v>1.0067981481552124</v>
      </c>
      <c r="AE34" s="29" t="s">
        <v>166</v>
      </c>
      <c r="AF34" s="26">
        <v>0.75483542680740356</v>
      </c>
      <c r="AG34" s="26">
        <v>0.980194091796875</v>
      </c>
      <c r="AH34" s="29">
        <v>0.89359861612319946</v>
      </c>
      <c r="AI34" s="29" t="s">
        <v>222</v>
      </c>
      <c r="AJ34" s="26">
        <v>6.8248575553297997E-3</v>
      </c>
      <c r="AK34" s="26">
        <v>3.4124288707971573E-2</v>
      </c>
      <c r="AL34" s="29">
        <v>0.9665716290473938</v>
      </c>
      <c r="AM34" s="29" t="s">
        <v>99</v>
      </c>
      <c r="AN34" s="26">
        <v>1.3617233373224735E-2</v>
      </c>
      <c r="AO34" s="26">
        <v>3.6661781370639801E-2</v>
      </c>
      <c r="AP34" s="16"/>
    </row>
    <row r="35" spans="1:42" x14ac:dyDescent="0.25">
      <c r="A35" t="s">
        <v>32</v>
      </c>
      <c r="B35" s="29">
        <v>0.93546992540359497</v>
      </c>
      <c r="C35" s="29" t="s">
        <v>223</v>
      </c>
      <c r="D35" s="33">
        <v>1.3036480231676251E-4</v>
      </c>
      <c r="E35" s="33">
        <v>4.5627681538462639E-4</v>
      </c>
      <c r="F35" s="29">
        <v>0.97933757305145264</v>
      </c>
      <c r="G35" s="29" t="s">
        <v>200</v>
      </c>
      <c r="H35" s="26">
        <v>0.30676493048667908</v>
      </c>
      <c r="I35" s="26">
        <v>0.57039380073547363</v>
      </c>
      <c r="J35" s="29">
        <v>0.95783084630966187</v>
      </c>
      <c r="K35" s="29" t="s">
        <v>219</v>
      </c>
      <c r="L35" s="26">
        <v>1.3946045190095901E-2</v>
      </c>
      <c r="M35" s="26">
        <v>5.4234620183706284E-2</v>
      </c>
      <c r="N35" s="29">
        <v>1.0139687061309814</v>
      </c>
      <c r="O35" s="29" t="s">
        <v>197</v>
      </c>
      <c r="P35" s="26">
        <v>0.61308729648590088</v>
      </c>
      <c r="Q35" s="26">
        <v>0.9100724458694458</v>
      </c>
      <c r="R35" s="29">
        <v>0.98105496168136597</v>
      </c>
      <c r="S35" s="29" t="s">
        <v>344</v>
      </c>
      <c r="T35" s="26">
        <v>0.5534706711769104</v>
      </c>
      <c r="U35" s="26">
        <v>0.68716555833816528</v>
      </c>
      <c r="V35" s="29">
        <v>0.91342264413833618</v>
      </c>
      <c r="W35" s="29" t="s">
        <v>225</v>
      </c>
      <c r="X35" s="26">
        <v>2.6421833317726851E-3</v>
      </c>
      <c r="Y35" s="26">
        <v>1.0462334379553795E-2</v>
      </c>
      <c r="Z35" s="29">
        <v>0.93461430072784424</v>
      </c>
      <c r="AA35" s="29" t="s">
        <v>223</v>
      </c>
      <c r="AB35" s="26">
        <v>7.6111429370939732E-4</v>
      </c>
      <c r="AC35" s="26">
        <v>2.959888894110918E-3</v>
      </c>
      <c r="AD35" s="29">
        <v>1.0293116569519043</v>
      </c>
      <c r="AE35" s="29" t="s">
        <v>121</v>
      </c>
      <c r="AF35" s="26">
        <v>0.17782101035118103</v>
      </c>
      <c r="AG35" s="26">
        <v>0.77406919002532959</v>
      </c>
      <c r="AH35" s="29">
        <v>0.93336176872253418</v>
      </c>
      <c r="AI35" s="29" t="s">
        <v>183</v>
      </c>
      <c r="AJ35" s="26">
        <v>0.10219381749629974</v>
      </c>
      <c r="AK35" s="26">
        <v>0.21039903163909912</v>
      </c>
      <c r="AL35" s="29">
        <v>0.95525026321411133</v>
      </c>
      <c r="AM35" s="29" t="s">
        <v>100</v>
      </c>
      <c r="AN35" s="26">
        <v>1.0633452329784632E-3</v>
      </c>
      <c r="AO35" s="26">
        <v>4.1352314874529839E-3</v>
      </c>
      <c r="AP35" s="16"/>
    </row>
    <row r="36" spans="1:42" x14ac:dyDescent="0.25">
      <c r="A36" t="s">
        <v>349</v>
      </c>
      <c r="B36" s="29">
        <v>0.92471992969512939</v>
      </c>
      <c r="C36" s="29" t="s">
        <v>233</v>
      </c>
      <c r="D36" s="33">
        <v>6.0825682339782361E-6</v>
      </c>
      <c r="E36" s="33">
        <v>3.5481647501001135E-5</v>
      </c>
      <c r="F36" s="29">
        <v>0.96650421619415283</v>
      </c>
      <c r="G36" s="29" t="s">
        <v>227</v>
      </c>
      <c r="H36" s="26">
        <v>8.8722318410873413E-2</v>
      </c>
      <c r="I36" s="26">
        <v>0.31453749537467957</v>
      </c>
      <c r="J36" s="29">
        <v>0.95646423101425171</v>
      </c>
      <c r="K36" s="29" t="s">
        <v>214</v>
      </c>
      <c r="L36" s="26">
        <v>1.0052199475467205E-2</v>
      </c>
      <c r="M36" s="26">
        <v>4.3978374451398849E-2</v>
      </c>
      <c r="N36" s="29">
        <v>0.98834681510925293</v>
      </c>
      <c r="O36" s="29" t="s">
        <v>190</v>
      </c>
      <c r="P36" s="26">
        <v>0.66274183988571167</v>
      </c>
      <c r="Q36" s="26">
        <v>0.9100724458694458</v>
      </c>
      <c r="R36" s="29">
        <v>0.92029303312301636</v>
      </c>
      <c r="S36" s="29" t="s">
        <v>220</v>
      </c>
      <c r="T36" s="26">
        <v>8.8879261165857315E-3</v>
      </c>
      <c r="U36" s="26">
        <v>5.1846235990524292E-2</v>
      </c>
      <c r="V36" s="29">
        <v>0.94289100170135498</v>
      </c>
      <c r="W36" s="29" t="s">
        <v>228</v>
      </c>
      <c r="X36" s="26">
        <v>4.9177847802639008E-2</v>
      </c>
      <c r="Y36" s="26">
        <v>0.11474831402301788</v>
      </c>
      <c r="Z36" s="29">
        <v>0.90376818180084229</v>
      </c>
      <c r="AA36" s="29" t="s">
        <v>345</v>
      </c>
      <c r="AB36" s="33">
        <v>4.3022293993999483E-7</v>
      </c>
      <c r="AC36" s="33">
        <v>3.0115606932668015E-6</v>
      </c>
      <c r="AD36" s="29">
        <v>1.0280104875564575</v>
      </c>
      <c r="AE36" s="29" t="s">
        <v>121</v>
      </c>
      <c r="AF36" s="26">
        <v>0.19196061789989471</v>
      </c>
      <c r="AG36" s="26">
        <v>0.77406919002532959</v>
      </c>
      <c r="AH36" s="29">
        <v>0.89153534173965454</v>
      </c>
      <c r="AI36" s="29" t="s">
        <v>222</v>
      </c>
      <c r="AJ36" s="26">
        <v>5.8999257162213326E-3</v>
      </c>
      <c r="AK36" s="26">
        <v>3.4124288707971573E-2</v>
      </c>
      <c r="AL36" s="29">
        <v>0.94664829969406128</v>
      </c>
      <c r="AM36" s="29" t="s">
        <v>101</v>
      </c>
      <c r="AN36" s="33">
        <v>6.9872279709670693E-5</v>
      </c>
      <c r="AO36" s="59">
        <v>4.0758828981779516E-4</v>
      </c>
      <c r="AP36" s="16"/>
    </row>
    <row r="37" spans="1:42" x14ac:dyDescent="0.25">
      <c r="A37" t="s">
        <v>25</v>
      </c>
      <c r="B37" s="29">
        <v>0.88589930534362793</v>
      </c>
      <c r="C37" s="29" t="s">
        <v>229</v>
      </c>
      <c r="D37" s="33">
        <v>6.1366042455879288E-12</v>
      </c>
      <c r="E37" s="33">
        <v>1.0739057559883136E-10</v>
      </c>
      <c r="F37" s="29">
        <v>0.95032352209091187</v>
      </c>
      <c r="G37" s="29" t="s">
        <v>210</v>
      </c>
      <c r="H37" s="26">
        <v>1.3153788633644581E-2</v>
      </c>
      <c r="I37" s="26">
        <v>9.2076517641544342E-2</v>
      </c>
      <c r="J37" s="29">
        <v>0.92945188283920288</v>
      </c>
      <c r="K37" s="29" t="s">
        <v>226</v>
      </c>
      <c r="L37" s="33">
        <v>5.819906436954625E-5</v>
      </c>
      <c r="M37" s="33">
        <v>4.0739343967288733E-4</v>
      </c>
      <c r="N37" s="29">
        <v>0.97790694236755371</v>
      </c>
      <c r="O37" s="29" t="s">
        <v>216</v>
      </c>
      <c r="P37" s="26">
        <v>0.42455044388771057</v>
      </c>
      <c r="Q37" s="26">
        <v>0.70758408308029175</v>
      </c>
      <c r="R37" s="29">
        <v>0.93633025884628296</v>
      </c>
      <c r="S37" s="29" t="s">
        <v>346</v>
      </c>
      <c r="T37" s="26">
        <v>4.8590835183858871E-2</v>
      </c>
      <c r="U37" s="26">
        <v>0.1700679212808609</v>
      </c>
      <c r="V37" s="29">
        <v>0.87653672695159912</v>
      </c>
      <c r="W37" s="29" t="s">
        <v>231</v>
      </c>
      <c r="X37" s="33">
        <v>1.1177417945873458E-5</v>
      </c>
      <c r="Y37" s="33">
        <v>1.3040320482105017E-4</v>
      </c>
      <c r="Z37" s="29">
        <v>0.87874656915664673</v>
      </c>
      <c r="AA37" s="29" t="s">
        <v>347</v>
      </c>
      <c r="AB37" s="33">
        <v>2.1523885451735225E-10</v>
      </c>
      <c r="AC37" s="33">
        <v>2.5111199786209681E-9</v>
      </c>
      <c r="AD37" s="29">
        <v>1.0326147079467773</v>
      </c>
      <c r="AE37" s="29" t="s">
        <v>160</v>
      </c>
      <c r="AF37" s="26">
        <v>0.13905628025531769</v>
      </c>
      <c r="AG37" s="26">
        <v>0.77406919002532959</v>
      </c>
      <c r="AH37" s="29">
        <v>0.87610608339309692</v>
      </c>
      <c r="AI37" s="29" t="s">
        <v>232</v>
      </c>
      <c r="AJ37" s="26">
        <v>1.7040546517819166E-3</v>
      </c>
      <c r="AK37" s="26">
        <v>1.9834553822875023E-2</v>
      </c>
      <c r="AL37" s="29">
        <v>0.91600346565246582</v>
      </c>
      <c r="AM37" s="29" t="s">
        <v>102</v>
      </c>
      <c r="AN37" s="33">
        <v>4.8933757046398796E-10</v>
      </c>
      <c r="AO37" s="33">
        <v>4.2817038803377727E-9</v>
      </c>
      <c r="AP37" s="16"/>
    </row>
    <row r="38" spans="1:42" x14ac:dyDescent="0.25">
      <c r="A38" s="55" t="s">
        <v>45</v>
      </c>
      <c r="B38" s="34">
        <v>0.89094716310501099</v>
      </c>
      <c r="C38" s="34" t="s">
        <v>229</v>
      </c>
      <c r="D38" s="35">
        <v>9.9968497022095981E-12</v>
      </c>
      <c r="E38" s="35">
        <v>1.1662991405980705E-10</v>
      </c>
      <c r="F38" s="34">
        <v>0.92469167709350586</v>
      </c>
      <c r="G38" s="34" t="s">
        <v>233</v>
      </c>
      <c r="H38" s="35">
        <v>1.0825654317159206E-4</v>
      </c>
      <c r="I38" s="27">
        <v>1.8944895127788186E-3</v>
      </c>
      <c r="J38" s="34">
        <v>0.92193841934204102</v>
      </c>
      <c r="K38" s="34" t="s">
        <v>234</v>
      </c>
      <c r="L38" s="35">
        <v>2.5476881546637742E-6</v>
      </c>
      <c r="M38" s="35">
        <v>2.9723029001615942E-5</v>
      </c>
      <c r="N38" s="34">
        <v>0.9159044623374939</v>
      </c>
      <c r="O38" s="34" t="s">
        <v>235</v>
      </c>
      <c r="P38" s="27">
        <v>9.9740154109895229E-4</v>
      </c>
      <c r="Q38" s="27">
        <v>2.4767939001321793E-2</v>
      </c>
      <c r="R38" s="34">
        <v>0.89189493656158447</v>
      </c>
      <c r="S38" s="34" t="s">
        <v>236</v>
      </c>
      <c r="T38" s="35">
        <v>1.7648334323894233E-4</v>
      </c>
      <c r="U38" s="27">
        <v>6.1769168823957443E-3</v>
      </c>
      <c r="V38" s="34">
        <v>0.87316793203353882</v>
      </c>
      <c r="W38" s="34" t="s">
        <v>348</v>
      </c>
      <c r="X38" s="35">
        <v>4.2164979277004022E-6</v>
      </c>
      <c r="Y38" s="35">
        <v>1.3040320482105017E-4</v>
      </c>
      <c r="Z38" s="34">
        <v>0.87497407197952271</v>
      </c>
      <c r="AA38" s="34" t="s">
        <v>347</v>
      </c>
      <c r="AB38" s="35">
        <v>1.7839412239095687E-11</v>
      </c>
      <c r="AC38" s="35">
        <v>6.2437943704196641E-10</v>
      </c>
      <c r="AD38" s="34">
        <v>1.0008758306503296</v>
      </c>
      <c r="AE38" s="34" t="s">
        <v>134</v>
      </c>
      <c r="AF38" s="27">
        <v>0.96660101413726807</v>
      </c>
      <c r="AG38" s="27">
        <v>0.980194091796875</v>
      </c>
      <c r="AH38" s="34">
        <v>0.89438050985336304</v>
      </c>
      <c r="AI38" s="34" t="s">
        <v>237</v>
      </c>
      <c r="AJ38" s="27">
        <v>6.6767819225788116E-3</v>
      </c>
      <c r="AK38" s="27">
        <v>3.4124288707971573E-2</v>
      </c>
      <c r="AL38" s="34">
        <v>0.90380954742431641</v>
      </c>
      <c r="AM38" s="34" t="s">
        <v>104</v>
      </c>
      <c r="AN38" s="35">
        <v>1.4531699953600208E-13</v>
      </c>
      <c r="AO38" s="35">
        <v>2.5430475867477265E-12</v>
      </c>
      <c r="AP38" s="16"/>
    </row>
    <row r="39" spans="1:42" x14ac:dyDescent="0.25">
      <c r="A39" s="32" t="s">
        <v>106</v>
      </c>
      <c r="B39" s="30">
        <v>18622</v>
      </c>
      <c r="C39" s="30"/>
      <c r="D39" s="30"/>
      <c r="E39" s="30"/>
      <c r="F39" s="30">
        <v>21475</v>
      </c>
      <c r="G39" s="30"/>
      <c r="H39" s="30"/>
      <c r="I39" s="30"/>
      <c r="J39" s="30">
        <v>10839</v>
      </c>
      <c r="K39" s="30"/>
      <c r="L39" s="30"/>
      <c r="M39" s="30"/>
      <c r="N39" s="30">
        <v>14664</v>
      </c>
      <c r="O39" s="30"/>
      <c r="P39" s="30"/>
      <c r="Q39" s="30"/>
      <c r="R39" s="30">
        <v>14594</v>
      </c>
      <c r="S39" s="30"/>
      <c r="T39" s="30"/>
      <c r="U39" s="30"/>
      <c r="V39" s="30">
        <v>32844</v>
      </c>
      <c r="W39" s="30"/>
      <c r="X39" s="30"/>
      <c r="Y39" s="30"/>
      <c r="Z39" s="30">
        <v>20967</v>
      </c>
      <c r="AA39" s="30"/>
      <c r="AB39" s="30"/>
      <c r="AC39" s="30"/>
      <c r="AD39" s="30">
        <v>7602</v>
      </c>
      <c r="AE39" s="30"/>
      <c r="AF39" s="30">
        <v>21475</v>
      </c>
      <c r="AG39" s="30"/>
      <c r="AH39" s="30">
        <v>40097</v>
      </c>
      <c r="AI39" s="30"/>
      <c r="AJ39" s="30"/>
      <c r="AK39" s="30"/>
      <c r="AL39" s="30">
        <v>40097</v>
      </c>
      <c r="AM39" s="30"/>
      <c r="AN39" s="30"/>
      <c r="AO39" s="30"/>
      <c r="AP39" s="16"/>
    </row>
    <row r="40" spans="1:42" x14ac:dyDescent="0.25">
      <c r="A40" s="32" t="s">
        <v>107</v>
      </c>
      <c r="B40" s="30">
        <v>3419</v>
      </c>
      <c r="C40" s="30"/>
      <c r="D40" s="30"/>
      <c r="E40" s="30"/>
      <c r="F40" s="30">
        <v>2529</v>
      </c>
      <c r="G40" s="30"/>
      <c r="H40" s="30"/>
      <c r="I40" s="30"/>
      <c r="J40" s="30">
        <v>3491</v>
      </c>
      <c r="K40" s="30"/>
      <c r="L40" s="30"/>
      <c r="M40" s="30"/>
      <c r="N40" s="30">
        <v>1411</v>
      </c>
      <c r="O40" s="30"/>
      <c r="P40" s="30"/>
      <c r="Q40" s="30"/>
      <c r="R40" s="30">
        <v>1046</v>
      </c>
      <c r="S40" s="30"/>
      <c r="T40" s="30"/>
      <c r="U40" s="30"/>
      <c r="V40" s="30">
        <v>1147</v>
      </c>
      <c r="W40" s="30"/>
      <c r="X40" s="30"/>
      <c r="Y40" s="30"/>
      <c r="Z40" s="30">
        <v>2554</v>
      </c>
      <c r="AA40" s="30"/>
      <c r="AB40" s="30"/>
      <c r="AC40" s="30"/>
      <c r="AD40" s="30">
        <v>2247</v>
      </c>
      <c r="AE40" s="30"/>
      <c r="AF40" s="30"/>
      <c r="AG40" s="30"/>
      <c r="AH40" s="30">
        <v>587</v>
      </c>
      <c r="AI40" s="30"/>
      <c r="AJ40" s="30"/>
      <c r="AK40" s="30"/>
      <c r="AL40" s="30">
        <v>5349</v>
      </c>
      <c r="AM40" s="30"/>
      <c r="AN40" s="30"/>
      <c r="AO40" s="30"/>
      <c r="AP40" s="16"/>
    </row>
    <row r="41" spans="1:42" x14ac:dyDescent="0.25">
      <c r="A41" s="11" t="s">
        <v>108</v>
      </c>
      <c r="B41" s="30">
        <v>256662</v>
      </c>
      <c r="C41" s="36"/>
      <c r="D41" s="30"/>
      <c r="E41" s="30"/>
      <c r="F41" s="30">
        <v>308230</v>
      </c>
      <c r="G41" s="36"/>
      <c r="H41" s="30"/>
      <c r="I41" s="30"/>
      <c r="J41" s="30">
        <v>157554</v>
      </c>
      <c r="K41" s="36"/>
      <c r="L41" s="30"/>
      <c r="M41" s="36"/>
      <c r="N41" s="30">
        <v>206317</v>
      </c>
      <c r="O41" s="30"/>
      <c r="P41" s="30"/>
      <c r="Q41" s="30"/>
      <c r="R41" s="30">
        <v>201021</v>
      </c>
      <c r="S41" s="30"/>
      <c r="T41" s="30"/>
      <c r="U41" s="30"/>
      <c r="V41" s="30">
        <v>385091</v>
      </c>
      <c r="W41" s="30"/>
      <c r="X41" s="30"/>
      <c r="Y41" s="30"/>
      <c r="Z41" s="30">
        <v>167990</v>
      </c>
      <c r="AA41" s="30"/>
      <c r="AB41" s="30"/>
      <c r="AC41" s="30"/>
      <c r="AD41" s="30">
        <v>38241</v>
      </c>
      <c r="AE41" s="36"/>
      <c r="AF41" s="36"/>
      <c r="AG41" s="36"/>
      <c r="AH41" s="30">
        <v>564892</v>
      </c>
      <c r="AI41" s="30"/>
      <c r="AJ41" s="30"/>
      <c r="AK41" s="36"/>
      <c r="AL41" s="30">
        <v>564892</v>
      </c>
      <c r="AM41" s="36"/>
      <c r="AN41" s="36"/>
      <c r="AO41" s="36"/>
      <c r="AP41" s="16"/>
    </row>
    <row r="42" spans="1:42" x14ac:dyDescent="0.25">
      <c r="A42" s="15" t="s">
        <v>425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16"/>
    </row>
    <row r="43" spans="1:42" x14ac:dyDescent="0.25">
      <c r="A43" s="16" t="s">
        <v>307</v>
      </c>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1:42" x14ac:dyDescent="0.25">
      <c r="A44" s="15" t="s">
        <v>416</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row>
    <row r="45" spans="1:42" x14ac:dyDescent="0.25">
      <c r="A45" s="16" t="s">
        <v>358</v>
      </c>
    </row>
  </sheetData>
  <mergeCells count="10">
    <mergeCell ref="V2:X2"/>
    <mergeCell ref="Z2:AB2"/>
    <mergeCell ref="AD2:AF2"/>
    <mergeCell ref="AH2:AJ2"/>
    <mergeCell ref="AL2:AN2"/>
    <mergeCell ref="B2:D2"/>
    <mergeCell ref="F2:H2"/>
    <mergeCell ref="J2:L2"/>
    <mergeCell ref="N2:P2"/>
    <mergeCell ref="R2:T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32486-B88D-42BE-BC2F-E1F0C3A86440}">
  <dimension ref="A1:M41"/>
  <sheetViews>
    <sheetView topLeftCell="A30" zoomScaleNormal="100" workbookViewId="0">
      <selection activeCell="A2" sqref="A2"/>
    </sheetView>
  </sheetViews>
  <sheetFormatPr defaultRowHeight="15" x14ac:dyDescent="0.25"/>
  <cols>
    <col min="1" max="1" width="25.7109375" customWidth="1"/>
  </cols>
  <sheetData>
    <row r="1" spans="1:13" ht="15.75" x14ac:dyDescent="0.25">
      <c r="A1" s="90" t="s">
        <v>447</v>
      </c>
    </row>
    <row r="2" spans="1:13" ht="18" customHeight="1" x14ac:dyDescent="0.25">
      <c r="A2" s="17"/>
      <c r="B2" s="115" t="s">
        <v>51</v>
      </c>
      <c r="C2" s="115"/>
      <c r="D2" s="115"/>
      <c r="E2" s="115" t="s">
        <v>52</v>
      </c>
      <c r="F2" s="115"/>
      <c r="G2" s="115"/>
      <c r="H2" s="115" t="s">
        <v>53</v>
      </c>
      <c r="I2" s="115"/>
      <c r="J2" s="115"/>
      <c r="K2" s="115" t="s">
        <v>54</v>
      </c>
      <c r="L2" s="115"/>
      <c r="M2" s="115"/>
    </row>
    <row r="3" spans="1:13" x14ac:dyDescent="0.25">
      <c r="A3" s="18"/>
      <c r="B3" s="19" t="s">
        <v>55</v>
      </c>
      <c r="C3" s="19" t="s">
        <v>57</v>
      </c>
      <c r="D3" s="19" t="s">
        <v>56</v>
      </c>
      <c r="E3" s="19" t="s">
        <v>55</v>
      </c>
      <c r="F3" s="19" t="s">
        <v>57</v>
      </c>
      <c r="G3" s="19" t="s">
        <v>56</v>
      </c>
      <c r="H3" s="19" t="s">
        <v>55</v>
      </c>
      <c r="I3" s="19" t="s">
        <v>57</v>
      </c>
      <c r="J3" s="19" t="s">
        <v>56</v>
      </c>
      <c r="K3" s="19" t="s">
        <v>55</v>
      </c>
      <c r="L3" s="19" t="s">
        <v>57</v>
      </c>
      <c r="M3" s="19" t="s">
        <v>56</v>
      </c>
    </row>
    <row r="4" spans="1:13" x14ac:dyDescent="0.25">
      <c r="A4" s="20" t="s">
        <v>58</v>
      </c>
      <c r="B4" s="21"/>
      <c r="C4" s="21"/>
      <c r="D4" s="21"/>
      <c r="E4" s="21"/>
      <c r="F4" s="21"/>
      <c r="G4" s="21"/>
      <c r="H4" s="21"/>
      <c r="I4" s="21"/>
      <c r="J4" s="21"/>
      <c r="K4" s="21"/>
      <c r="L4" s="21"/>
      <c r="M4" s="21"/>
    </row>
    <row r="5" spans="1:13" x14ac:dyDescent="0.25">
      <c r="A5" s="22" t="s">
        <v>305</v>
      </c>
      <c r="B5" s="29">
        <v>1.18664602983566</v>
      </c>
      <c r="C5" s="29">
        <v>1.1065648012099301</v>
      </c>
      <c r="D5" s="29">
        <v>1.2725226743025699</v>
      </c>
      <c r="E5" s="29">
        <v>1.1608950602638199</v>
      </c>
      <c r="F5" s="29">
        <v>1.08198726588807</v>
      </c>
      <c r="G5" s="29">
        <v>1.2455574879976099</v>
      </c>
      <c r="H5" s="29">
        <v>1.1581220153488501</v>
      </c>
      <c r="I5" s="29">
        <v>1.0784266597785399</v>
      </c>
      <c r="J5" s="29">
        <v>1.24370683001393</v>
      </c>
      <c r="K5" s="29">
        <v>1.13662769630303</v>
      </c>
      <c r="L5" s="29">
        <v>1.0579031644441901</v>
      </c>
      <c r="M5" s="29">
        <v>1.2212105639006201</v>
      </c>
    </row>
    <row r="6" spans="1:13" x14ac:dyDescent="0.25">
      <c r="A6" s="22" t="s">
        <v>59</v>
      </c>
      <c r="B6" s="29">
        <v>2.33916451958746</v>
      </c>
      <c r="C6" s="29">
        <v>2.1822764765797902</v>
      </c>
      <c r="D6" s="29">
        <v>2.50733154502606</v>
      </c>
      <c r="E6" s="29">
        <v>2.2702561417543801</v>
      </c>
      <c r="F6" s="29">
        <v>2.1158699173231201</v>
      </c>
      <c r="G6" s="29">
        <v>2.4359072866322999</v>
      </c>
      <c r="H6" s="29">
        <v>2.1931240041332898</v>
      </c>
      <c r="I6" s="29">
        <v>2.0380319833597098</v>
      </c>
      <c r="J6" s="29">
        <v>2.3600183592686599</v>
      </c>
      <c r="K6" s="29">
        <v>2.1263472015734299</v>
      </c>
      <c r="L6" s="29">
        <v>1.9736748012405101</v>
      </c>
      <c r="M6" s="29">
        <v>2.29082948153231</v>
      </c>
    </row>
    <row r="7" spans="1:13" x14ac:dyDescent="0.25">
      <c r="A7" s="20" t="s">
        <v>10</v>
      </c>
      <c r="B7" s="29">
        <v>1.1192191847842401</v>
      </c>
      <c r="C7" s="29">
        <v>1.08970246352122</v>
      </c>
      <c r="D7" s="29">
        <v>1.14953542413892</v>
      </c>
      <c r="E7" s="29">
        <v>1.0717284245929299</v>
      </c>
      <c r="F7" s="29">
        <v>1.0430369009017</v>
      </c>
      <c r="G7" s="29">
        <v>1.10120918549237</v>
      </c>
      <c r="H7" s="29">
        <v>1.0718368420431501</v>
      </c>
      <c r="I7" s="29">
        <v>1.0408900741384799</v>
      </c>
      <c r="J7" s="29">
        <v>1.10370369024019</v>
      </c>
      <c r="K7" s="29">
        <v>1.0515221181341701</v>
      </c>
      <c r="L7" s="29">
        <v>1.0209249896944099</v>
      </c>
      <c r="M7" s="29">
        <v>1.08303624270803</v>
      </c>
    </row>
    <row r="8" spans="1:13" x14ac:dyDescent="0.25">
      <c r="A8" s="20" t="s">
        <v>60</v>
      </c>
      <c r="B8" s="17"/>
      <c r="C8" s="17"/>
      <c r="D8" s="17"/>
      <c r="E8" s="17"/>
      <c r="F8" s="17"/>
      <c r="G8" s="17"/>
      <c r="H8" s="17"/>
      <c r="I8" s="17"/>
      <c r="J8" s="17"/>
      <c r="K8" s="17"/>
      <c r="L8" s="17"/>
      <c r="M8" s="17"/>
    </row>
    <row r="9" spans="1:13" x14ac:dyDescent="0.25">
      <c r="A9" s="22" t="s">
        <v>61</v>
      </c>
      <c r="B9" s="29">
        <v>3.43291191068493</v>
      </c>
      <c r="C9" s="29">
        <v>2.5723297228092799</v>
      </c>
      <c r="D9" s="29">
        <v>4.5814049738740401</v>
      </c>
      <c r="E9" s="29">
        <v>3.43574412623959</v>
      </c>
      <c r="F9" s="29">
        <v>2.5745327544515701</v>
      </c>
      <c r="G9" s="29">
        <v>4.58504079257846</v>
      </c>
      <c r="H9" s="29">
        <v>2.3422370587757801</v>
      </c>
      <c r="I9" s="29">
        <v>1.7518027187587499</v>
      </c>
      <c r="J9" s="29">
        <v>3.1316736643666201</v>
      </c>
      <c r="K9" s="29">
        <v>2.3943281688696998</v>
      </c>
      <c r="L9" s="29">
        <v>1.7906280368864</v>
      </c>
      <c r="M9" s="29">
        <v>3.20156239160162</v>
      </c>
    </row>
    <row r="10" spans="1:13" x14ac:dyDescent="0.25">
      <c r="A10" s="22" t="s">
        <v>298</v>
      </c>
      <c r="B10" s="29">
        <v>0.89397506371930002</v>
      </c>
      <c r="C10" s="29">
        <v>0.83729807267378897</v>
      </c>
      <c r="D10" s="29">
        <v>0.95448853954700497</v>
      </c>
      <c r="E10" s="29">
        <v>0.87347011874943903</v>
      </c>
      <c r="F10" s="29">
        <v>0.817662614795299</v>
      </c>
      <c r="G10" s="29">
        <v>0.93308662343473103</v>
      </c>
      <c r="H10" s="29">
        <v>0.90567585390119199</v>
      </c>
      <c r="I10" s="29">
        <v>0.84787170445920401</v>
      </c>
      <c r="J10" s="29">
        <v>0.96742083504582799</v>
      </c>
      <c r="K10" s="29">
        <v>0.89707626865114598</v>
      </c>
      <c r="L10" s="29">
        <v>0.83943335076186298</v>
      </c>
      <c r="M10" s="29">
        <v>0.95867745908198998</v>
      </c>
    </row>
    <row r="11" spans="1:13" x14ac:dyDescent="0.25">
      <c r="A11" s="22" t="s">
        <v>299</v>
      </c>
      <c r="B11" s="29">
        <v>1.03538814957301</v>
      </c>
      <c r="C11" s="29">
        <v>0.95719095116209996</v>
      </c>
      <c r="D11" s="29">
        <v>1.1199736259256301</v>
      </c>
      <c r="E11" s="29">
        <v>0.98615295571877304</v>
      </c>
      <c r="F11" s="29">
        <v>0.90989671004536099</v>
      </c>
      <c r="G11" s="29">
        <v>1.0688000531669</v>
      </c>
      <c r="H11" s="29">
        <v>0.96644479733757804</v>
      </c>
      <c r="I11" s="29">
        <v>0.89240281819144995</v>
      </c>
      <c r="J11" s="29">
        <v>1.04662998285209</v>
      </c>
      <c r="K11" s="29">
        <v>0.93883011186000997</v>
      </c>
      <c r="L11" s="29">
        <v>0.86529521740444204</v>
      </c>
      <c r="M11" s="29">
        <v>1.0186141806942499</v>
      </c>
    </row>
    <row r="12" spans="1:13" x14ac:dyDescent="0.25">
      <c r="A12" s="22" t="s">
        <v>306</v>
      </c>
      <c r="B12" s="29">
        <v>1.49275659520461</v>
      </c>
      <c r="C12" s="29">
        <v>1.3401789712047301</v>
      </c>
      <c r="D12" s="29">
        <v>1.66270498224857</v>
      </c>
      <c r="E12" s="29">
        <v>1.38378364859984</v>
      </c>
      <c r="F12" s="29">
        <v>1.23807207648027</v>
      </c>
      <c r="G12" s="29">
        <v>1.5466443533530401</v>
      </c>
      <c r="H12" s="29">
        <v>1.2703829802945299</v>
      </c>
      <c r="I12" s="29">
        <v>1.1384215909784901</v>
      </c>
      <c r="J12" s="29">
        <v>1.41764081901755</v>
      </c>
      <c r="K12" s="29">
        <v>1.2158785291001399</v>
      </c>
      <c r="L12" s="29">
        <v>1.0860026906367799</v>
      </c>
      <c r="M12" s="29">
        <v>1.3612863119702501</v>
      </c>
    </row>
    <row r="13" spans="1:13" x14ac:dyDescent="0.25">
      <c r="A13" s="20" t="s">
        <v>6</v>
      </c>
      <c r="B13" s="29">
        <v>1.0952004550550301</v>
      </c>
      <c r="C13" s="29">
        <v>1.06580586237101</v>
      </c>
      <c r="D13" s="29">
        <v>1.12540574142123</v>
      </c>
      <c r="E13" s="29">
        <v>1.0807119212435301</v>
      </c>
      <c r="F13" s="29">
        <v>1.0506241253325099</v>
      </c>
      <c r="G13" s="29">
        <v>1.11166137208988</v>
      </c>
      <c r="H13" s="29">
        <v>1.05366301784599</v>
      </c>
      <c r="I13" s="29">
        <v>1.02272586663536</v>
      </c>
      <c r="J13" s="29">
        <v>1.0855360086166199</v>
      </c>
      <c r="K13" s="29">
        <v>1.02962475004161</v>
      </c>
      <c r="L13" s="29">
        <v>0.99837402217529803</v>
      </c>
      <c r="M13" s="29">
        <v>1.0618536764291999</v>
      </c>
    </row>
    <row r="14" spans="1:13" x14ac:dyDescent="0.25">
      <c r="A14" s="20" t="s">
        <v>62</v>
      </c>
      <c r="B14" s="21"/>
      <c r="C14" s="21"/>
      <c r="D14" s="21"/>
      <c r="E14" s="21"/>
      <c r="F14" s="21"/>
      <c r="G14" s="21"/>
      <c r="H14" s="21"/>
      <c r="I14" s="21"/>
      <c r="J14" s="21"/>
      <c r="K14" s="21"/>
      <c r="L14" s="21"/>
      <c r="M14" s="21"/>
    </row>
    <row r="15" spans="1:13" x14ac:dyDescent="0.25">
      <c r="A15" s="22">
        <v>1</v>
      </c>
      <c r="B15" s="29">
        <v>1.3887754328750299</v>
      </c>
      <c r="C15" s="29">
        <v>1.2958808178501799</v>
      </c>
      <c r="D15" s="29">
        <v>1.48832915526666</v>
      </c>
      <c r="E15" s="29">
        <v>1.37374850984722</v>
      </c>
      <c r="F15" s="29">
        <v>1.28157629806284</v>
      </c>
      <c r="G15" s="29">
        <v>1.4725498366035801</v>
      </c>
      <c r="H15" s="29">
        <v>1.1183664097472299</v>
      </c>
      <c r="I15" s="29">
        <v>1.04105021067457</v>
      </c>
      <c r="J15" s="29">
        <v>1.201424689824</v>
      </c>
      <c r="K15" s="29">
        <v>1.1171665622917399</v>
      </c>
      <c r="L15" s="29">
        <v>1.0398886543599899</v>
      </c>
      <c r="M15" s="29">
        <v>1.20018727261803</v>
      </c>
    </row>
    <row r="16" spans="1:13" x14ac:dyDescent="0.25">
      <c r="A16" s="22">
        <v>2</v>
      </c>
      <c r="B16" s="29">
        <v>1.6442449045651699</v>
      </c>
      <c r="C16" s="29">
        <v>1.4621839045643801</v>
      </c>
      <c r="D16" s="29">
        <v>1.84897487774904</v>
      </c>
      <c r="E16" s="29">
        <v>1.6191648766864499</v>
      </c>
      <c r="F16" s="29">
        <v>1.4395397014581199</v>
      </c>
      <c r="G16" s="29">
        <v>1.8212036078195699</v>
      </c>
      <c r="H16" s="29">
        <v>1.15591142434605</v>
      </c>
      <c r="I16" s="29">
        <v>1.0237335892344299</v>
      </c>
      <c r="J16" s="29">
        <v>1.3051552034479099</v>
      </c>
      <c r="K16" s="29">
        <v>1.1497101495106901</v>
      </c>
      <c r="L16" s="29">
        <v>1.0181380137828699</v>
      </c>
      <c r="M16" s="29">
        <v>1.2982851145854499</v>
      </c>
    </row>
    <row r="17" spans="1:13" x14ac:dyDescent="0.25">
      <c r="A17" s="22" t="s">
        <v>63</v>
      </c>
      <c r="B17" s="29">
        <v>1.68474606200538</v>
      </c>
      <c r="C17" s="29">
        <v>1.15306887008115</v>
      </c>
      <c r="D17" s="29">
        <v>2.46157828651023</v>
      </c>
      <c r="E17" s="29">
        <v>1.6634182072158401</v>
      </c>
      <c r="F17" s="29">
        <v>1.1384087969616099</v>
      </c>
      <c r="G17" s="29">
        <v>2.4305505539680698</v>
      </c>
      <c r="H17" s="29">
        <v>1.0481221897208699</v>
      </c>
      <c r="I17" s="29">
        <v>0.71516398093715405</v>
      </c>
      <c r="J17" s="29">
        <v>1.53609543247089</v>
      </c>
      <c r="K17" s="29">
        <v>1.0475369175768201</v>
      </c>
      <c r="L17" s="29">
        <v>0.71478140872140306</v>
      </c>
      <c r="M17" s="29">
        <v>1.53520164388333</v>
      </c>
    </row>
    <row r="18" spans="1:13" x14ac:dyDescent="0.25">
      <c r="A18" s="20" t="s">
        <v>8</v>
      </c>
      <c r="B18" s="29">
        <v>1.07005417303693</v>
      </c>
      <c r="C18" s="29">
        <v>1.04151272449171</v>
      </c>
      <c r="D18" s="29">
        <v>1.09937776688476</v>
      </c>
      <c r="E18" s="29">
        <v>1.0553646691001199</v>
      </c>
      <c r="F18" s="29">
        <v>1.0270516308564399</v>
      </c>
      <c r="G18" s="29">
        <v>1.0844582213028899</v>
      </c>
      <c r="H18" s="29">
        <v>1.0211772642585499</v>
      </c>
      <c r="I18" s="29">
        <v>0.99139673295635899</v>
      </c>
      <c r="J18" s="29">
        <v>1.05185237188439</v>
      </c>
      <c r="K18" s="29">
        <v>0.99873563988249603</v>
      </c>
      <c r="L18" s="29">
        <v>0.96939078109266197</v>
      </c>
      <c r="M18" s="29">
        <v>1.0289688099232599</v>
      </c>
    </row>
    <row r="19" spans="1:13" x14ac:dyDescent="0.25">
      <c r="A19" s="20" t="s">
        <v>64</v>
      </c>
      <c r="B19" s="23"/>
      <c r="C19" s="23"/>
      <c r="D19" s="23"/>
      <c r="E19" s="23"/>
      <c r="F19" s="23"/>
      <c r="G19" s="23"/>
      <c r="H19" s="23"/>
      <c r="I19" s="23"/>
      <c r="J19" s="23"/>
      <c r="K19" s="23"/>
      <c r="L19" s="23"/>
      <c r="M19" s="23"/>
    </row>
    <row r="20" spans="1:13" x14ac:dyDescent="0.25">
      <c r="A20" s="22" t="s">
        <v>65</v>
      </c>
      <c r="B20" s="29">
        <v>1.31885634744797</v>
      </c>
      <c r="C20" s="29">
        <v>1.22446576140181</v>
      </c>
      <c r="D20" s="29">
        <v>1.42052323554765</v>
      </c>
      <c r="E20" s="29">
        <v>1.32447905435006</v>
      </c>
      <c r="F20" s="29">
        <v>1.2296652525487901</v>
      </c>
      <c r="G20" s="29">
        <v>1.4266035100007299</v>
      </c>
      <c r="H20" s="29">
        <v>1.22053929343599</v>
      </c>
      <c r="I20" s="29">
        <v>1.1314036480632199</v>
      </c>
      <c r="J20" s="29">
        <v>1.3166973337688701</v>
      </c>
      <c r="K20" s="29">
        <v>1.2272631902372</v>
      </c>
      <c r="L20" s="29">
        <v>1.1376327803116</v>
      </c>
      <c r="M20" s="29">
        <v>1.3239552904748899</v>
      </c>
    </row>
    <row r="21" spans="1:13" x14ac:dyDescent="0.25">
      <c r="A21" s="22" t="s">
        <v>303</v>
      </c>
      <c r="B21" s="29">
        <v>0.92838540807642</v>
      </c>
      <c r="C21" s="29">
        <v>0.85225315448505301</v>
      </c>
      <c r="D21" s="29">
        <v>1.0113185986973501</v>
      </c>
      <c r="E21" s="29">
        <v>0.92212329864462605</v>
      </c>
      <c r="F21" s="29">
        <v>0.84646310319960105</v>
      </c>
      <c r="G21" s="29">
        <v>1.00454629940644</v>
      </c>
      <c r="H21" s="29">
        <v>0.91066460726745202</v>
      </c>
      <c r="I21" s="29">
        <v>0.83565586705500405</v>
      </c>
      <c r="J21" s="29">
        <v>0.99240615619945904</v>
      </c>
      <c r="K21" s="29">
        <v>0.90648044254766003</v>
      </c>
      <c r="L21" s="29">
        <v>0.83177795168893698</v>
      </c>
      <c r="M21" s="29">
        <v>0.98789201018482597</v>
      </c>
    </row>
    <row r="22" spans="1:13" x14ac:dyDescent="0.25">
      <c r="A22" s="22" t="s">
        <v>304</v>
      </c>
      <c r="B22" s="29">
        <v>1.08246754050577</v>
      </c>
      <c r="C22" s="29">
        <v>0.99122312458600303</v>
      </c>
      <c r="D22" s="29">
        <v>1.18211121914452</v>
      </c>
      <c r="E22" s="29">
        <v>1.07111590362408</v>
      </c>
      <c r="F22" s="29">
        <v>0.980702060376067</v>
      </c>
      <c r="G22" s="29">
        <v>1.16986526831247</v>
      </c>
      <c r="H22" s="29">
        <v>0.99692983136607205</v>
      </c>
      <c r="I22" s="29">
        <v>0.91178095850187402</v>
      </c>
      <c r="J22" s="29">
        <v>1.0900305379272099</v>
      </c>
      <c r="K22" s="29">
        <v>0.99059414765175702</v>
      </c>
      <c r="L22" s="29">
        <v>0.90586065468355303</v>
      </c>
      <c r="M22" s="29">
        <v>1.08325354488953</v>
      </c>
    </row>
    <row r="23" spans="1:13" x14ac:dyDescent="0.25">
      <c r="A23" s="22" t="s">
        <v>353</v>
      </c>
      <c r="B23" s="29">
        <v>1.6131918400671701</v>
      </c>
      <c r="C23" s="29">
        <v>1.46593778848944</v>
      </c>
      <c r="D23" s="29">
        <v>1.7752376214688499</v>
      </c>
      <c r="E23" s="29">
        <v>1.5908212559892101</v>
      </c>
      <c r="F23" s="29">
        <v>1.4452763261358801</v>
      </c>
      <c r="G23" s="29">
        <v>1.75102312460432</v>
      </c>
      <c r="H23" s="29">
        <v>1.3813778544156501</v>
      </c>
      <c r="I23" s="29">
        <v>1.25263325645252</v>
      </c>
      <c r="J23" s="29">
        <v>1.523354714431</v>
      </c>
      <c r="K23" s="29">
        <v>1.3680189953945501</v>
      </c>
      <c r="L23" s="29">
        <v>1.24029545404446</v>
      </c>
      <c r="M23" s="29">
        <v>1.5088952923737999</v>
      </c>
    </row>
    <row r="24" spans="1:13" x14ac:dyDescent="0.25">
      <c r="A24" s="20" t="s">
        <v>7</v>
      </c>
      <c r="B24" s="29">
        <v>1.0607678172761299</v>
      </c>
      <c r="C24" s="29">
        <v>1.0323913432670599</v>
      </c>
      <c r="D24" s="29">
        <v>1.08992425160009</v>
      </c>
      <c r="E24" s="29">
        <v>1.0598504064863199</v>
      </c>
      <c r="F24" s="29">
        <v>1.03135102784471</v>
      </c>
      <c r="G24" s="29">
        <v>1.08913730999679</v>
      </c>
      <c r="H24" s="29">
        <v>1.05173995349511</v>
      </c>
      <c r="I24" s="29">
        <v>1.0225620339414001</v>
      </c>
      <c r="J24" s="29">
        <v>1.0817504396425599</v>
      </c>
      <c r="K24" s="29">
        <v>1.0300472553544</v>
      </c>
      <c r="L24" s="29">
        <v>1.0012757552656399</v>
      </c>
      <c r="M24" s="29">
        <v>1.0596454999368701</v>
      </c>
    </row>
    <row r="25" spans="1:13" x14ac:dyDescent="0.25">
      <c r="A25" s="20" t="s">
        <v>66</v>
      </c>
      <c r="B25" s="21"/>
      <c r="C25" s="21"/>
      <c r="D25" s="21"/>
      <c r="E25" s="21"/>
      <c r="F25" s="21"/>
      <c r="G25" s="21"/>
      <c r="H25" s="21"/>
      <c r="I25" s="21"/>
      <c r="J25" s="21"/>
      <c r="K25" s="21"/>
      <c r="L25" s="21"/>
      <c r="M25" s="21"/>
    </row>
    <row r="26" spans="1:13" x14ac:dyDescent="0.25">
      <c r="A26" s="22" t="s">
        <v>67</v>
      </c>
      <c r="B26" s="29">
        <v>0.85627640704649899</v>
      </c>
      <c r="C26" s="29">
        <v>0.79999186107297404</v>
      </c>
      <c r="D26" s="29">
        <v>0.91652093095179499</v>
      </c>
      <c r="E26" s="29">
        <v>0.86367043737712501</v>
      </c>
      <c r="F26" s="29">
        <v>0.806799699490789</v>
      </c>
      <c r="G26" s="29">
        <v>0.92454995319158495</v>
      </c>
      <c r="H26" s="29">
        <v>0.89951855769943501</v>
      </c>
      <c r="I26" s="29">
        <v>0.84014622090448798</v>
      </c>
      <c r="J26" s="29">
        <v>0.963086681238144</v>
      </c>
      <c r="K26" s="29">
        <v>0.900549305789344</v>
      </c>
      <c r="L26" s="29">
        <v>0.84095554714004195</v>
      </c>
      <c r="M26" s="29">
        <v>0.96436613673066995</v>
      </c>
    </row>
    <row r="27" spans="1:13" x14ac:dyDescent="0.25">
      <c r="A27" s="22" t="s">
        <v>68</v>
      </c>
      <c r="B27" s="29">
        <v>0.74608837733858102</v>
      </c>
      <c r="C27" s="29">
        <v>0.68772915668547296</v>
      </c>
      <c r="D27" s="29">
        <v>0.80939983624148404</v>
      </c>
      <c r="E27" s="29">
        <v>0.768697572107228</v>
      </c>
      <c r="F27" s="29">
        <v>0.70753419403237405</v>
      </c>
      <c r="G27" s="29">
        <v>0.83514826894219296</v>
      </c>
      <c r="H27" s="29">
        <v>0.85263226156376504</v>
      </c>
      <c r="I27" s="29">
        <v>0.78484624509746603</v>
      </c>
      <c r="J27" s="29">
        <v>0.92627285662691805</v>
      </c>
      <c r="K27" s="29">
        <v>0.85684651752556296</v>
      </c>
      <c r="L27" s="29">
        <v>0.78748720801380001</v>
      </c>
      <c r="M27" s="29">
        <v>0.93231476921059797</v>
      </c>
    </row>
    <row r="28" spans="1:13" x14ac:dyDescent="0.25">
      <c r="A28" s="22" t="s">
        <v>69</v>
      </c>
      <c r="B28" s="29">
        <v>0.56261896124726796</v>
      </c>
      <c r="C28" s="29">
        <v>0.49059890727316402</v>
      </c>
      <c r="D28" s="29">
        <v>0.64521157887273095</v>
      </c>
      <c r="E28" s="29">
        <v>0.59566322489394397</v>
      </c>
      <c r="F28" s="29">
        <v>0.51776409160968595</v>
      </c>
      <c r="G28" s="29">
        <v>0.68528251232711601</v>
      </c>
      <c r="H28" s="29">
        <v>0.70444194744414701</v>
      </c>
      <c r="I28" s="29">
        <v>0.61281885024761995</v>
      </c>
      <c r="J28" s="29">
        <v>0.80976369626748401</v>
      </c>
      <c r="K28" s="29">
        <v>0.70873870543763695</v>
      </c>
      <c r="L28" s="29">
        <v>0.61470361113898098</v>
      </c>
      <c r="M28" s="29">
        <v>0.81715894210331497</v>
      </c>
    </row>
    <row r="29" spans="1:13" x14ac:dyDescent="0.25">
      <c r="A29" s="20" t="s">
        <v>9</v>
      </c>
      <c r="B29" s="29">
        <v>0.91290919552549799</v>
      </c>
      <c r="C29" s="29">
        <v>0.88811222076716501</v>
      </c>
      <c r="D29" s="29">
        <v>0.93839852643295996</v>
      </c>
      <c r="E29" s="29">
        <v>0.94627678317363395</v>
      </c>
      <c r="F29" s="29">
        <v>0.91952133291453897</v>
      </c>
      <c r="G29" s="29">
        <v>0.97381074078535101</v>
      </c>
      <c r="H29" s="29">
        <v>0.964502406445924</v>
      </c>
      <c r="I29" s="29">
        <v>0.93531250433240498</v>
      </c>
      <c r="J29" s="29">
        <v>0.99460328791816</v>
      </c>
      <c r="K29" s="29">
        <v>1.0166334315773</v>
      </c>
      <c r="L29" s="29">
        <v>0.98481076845290005</v>
      </c>
      <c r="M29" s="29">
        <v>1.04948439569188</v>
      </c>
    </row>
    <row r="30" spans="1:13" x14ac:dyDescent="0.25">
      <c r="A30" s="20" t="s">
        <v>238</v>
      </c>
      <c r="B30" s="21"/>
      <c r="C30" s="21"/>
      <c r="D30" s="21"/>
      <c r="E30" s="21"/>
      <c r="F30" s="21"/>
      <c r="G30" s="21"/>
      <c r="H30" s="21"/>
      <c r="I30" s="21"/>
      <c r="J30" s="21"/>
      <c r="K30" s="21"/>
      <c r="L30" s="21"/>
      <c r="M30" s="21"/>
    </row>
    <row r="31" spans="1:13" x14ac:dyDescent="0.25">
      <c r="A31" s="22">
        <v>2</v>
      </c>
      <c r="B31" s="29">
        <v>1.1282644019147301</v>
      </c>
      <c r="C31" s="29">
        <v>1.0113483703920201</v>
      </c>
      <c r="D31" s="29">
        <v>1.25869640758363</v>
      </c>
      <c r="E31" s="29">
        <v>1.11639627972412</v>
      </c>
      <c r="F31" s="29">
        <v>1.0006197072565099</v>
      </c>
      <c r="G31" s="29">
        <v>1.24556876537946</v>
      </c>
      <c r="H31" s="29">
        <v>1.05894907336855</v>
      </c>
      <c r="I31" s="29">
        <v>0.94866680142967497</v>
      </c>
      <c r="J31" s="29">
        <v>1.1820516310870799</v>
      </c>
      <c r="K31" s="29">
        <v>1.06308693138393</v>
      </c>
      <c r="L31" s="29">
        <v>0.95229576278528105</v>
      </c>
      <c r="M31" s="29">
        <v>1.1867676701341401</v>
      </c>
    </row>
    <row r="32" spans="1:13" x14ac:dyDescent="0.25">
      <c r="A32" s="22">
        <v>3</v>
      </c>
      <c r="B32" s="29">
        <v>1.6430554205432699</v>
      </c>
      <c r="C32" s="29">
        <v>1.4783957739678999</v>
      </c>
      <c r="D32" s="29">
        <v>1.8260544047220899</v>
      </c>
      <c r="E32" s="29">
        <v>1.6114878425177099</v>
      </c>
      <c r="F32" s="29">
        <v>1.44953762248009</v>
      </c>
      <c r="G32" s="29">
        <v>1.79153202118288</v>
      </c>
      <c r="H32" s="29">
        <v>1.4480627145058</v>
      </c>
      <c r="I32" s="29">
        <v>1.3003572511922501</v>
      </c>
      <c r="J32" s="29">
        <v>1.6125458009476601</v>
      </c>
      <c r="K32" s="29">
        <v>1.4486501577964701</v>
      </c>
      <c r="L32" s="29">
        <v>1.3006408127306099</v>
      </c>
      <c r="M32" s="29">
        <v>1.61350255900234</v>
      </c>
    </row>
    <row r="33" spans="1:13" x14ac:dyDescent="0.25">
      <c r="A33" s="22">
        <v>4</v>
      </c>
      <c r="B33" s="29">
        <v>2.5331639114937099</v>
      </c>
      <c r="C33" s="29">
        <v>2.2517440548494898</v>
      </c>
      <c r="D33" s="29">
        <v>2.84975523247157</v>
      </c>
      <c r="E33" s="29">
        <v>2.4549873675192702</v>
      </c>
      <c r="F33" s="29">
        <v>2.1806609524026901</v>
      </c>
      <c r="G33" s="29">
        <v>2.7638239534846498</v>
      </c>
      <c r="H33" s="29">
        <v>2.02604869246451</v>
      </c>
      <c r="I33" s="29">
        <v>1.79222344854181</v>
      </c>
      <c r="J33" s="29">
        <v>2.29038031366956</v>
      </c>
      <c r="K33" s="29">
        <v>2.0201550530362602</v>
      </c>
      <c r="L33" s="29">
        <v>1.7861264403358601</v>
      </c>
      <c r="M33" s="29">
        <v>2.2848474476087799</v>
      </c>
    </row>
    <row r="34" spans="1:13" x14ac:dyDescent="0.25">
      <c r="A34" s="22" t="s">
        <v>70</v>
      </c>
      <c r="B34" s="29">
        <v>3.0723334292403899</v>
      </c>
      <c r="C34" s="29">
        <v>2.5905860095786601</v>
      </c>
      <c r="D34" s="29">
        <v>3.6436669794118299</v>
      </c>
      <c r="E34" s="29">
        <v>2.9687776010295401</v>
      </c>
      <c r="F34" s="29">
        <v>2.50191100889014</v>
      </c>
      <c r="G34" s="29">
        <v>3.5227633649065999</v>
      </c>
      <c r="H34" s="29">
        <v>2.4011464414659498</v>
      </c>
      <c r="I34" s="29">
        <v>2.0108287186510299</v>
      </c>
      <c r="J34" s="29">
        <v>2.8672279144851198</v>
      </c>
      <c r="K34" s="29">
        <v>2.3905756623927701</v>
      </c>
      <c r="L34" s="29">
        <v>2.00137752540412</v>
      </c>
      <c r="M34" s="29">
        <v>2.8554592649733501</v>
      </c>
    </row>
    <row r="35" spans="1:13" x14ac:dyDescent="0.25">
      <c r="A35" s="18" t="s">
        <v>11</v>
      </c>
      <c r="B35" s="57">
        <v>0.90293632177012995</v>
      </c>
      <c r="C35" s="57">
        <v>0.87914421215444905</v>
      </c>
      <c r="D35" s="57">
        <v>0.92737231264230802</v>
      </c>
      <c r="E35" s="57">
        <v>0.937731908745292</v>
      </c>
      <c r="F35" s="57">
        <v>0.912771377155011</v>
      </c>
      <c r="G35" s="57">
        <v>0.963375007901628</v>
      </c>
      <c r="H35" s="57">
        <v>0.95378200003890901</v>
      </c>
      <c r="I35" s="57">
        <v>0.92282221269483999</v>
      </c>
      <c r="J35" s="57">
        <v>0.98578045812497495</v>
      </c>
      <c r="K35" s="57">
        <v>0.97743221705497396</v>
      </c>
      <c r="L35" s="57">
        <v>0.94542685595308895</v>
      </c>
      <c r="M35" s="57">
        <v>1.0105210497473001</v>
      </c>
    </row>
    <row r="36" spans="1:13" x14ac:dyDescent="0.25">
      <c r="A36" s="17" t="s">
        <v>438</v>
      </c>
      <c r="B36" s="6"/>
      <c r="C36" s="6"/>
      <c r="D36" s="6"/>
      <c r="E36" s="6"/>
      <c r="F36" s="5"/>
      <c r="G36" s="5"/>
      <c r="H36" s="5"/>
      <c r="I36" s="5"/>
      <c r="J36" s="5"/>
      <c r="K36" s="5"/>
      <c r="L36" s="5"/>
      <c r="M36" s="5"/>
    </row>
    <row r="37" spans="1:13" x14ac:dyDescent="0.25">
      <c r="A37" s="17" t="s">
        <v>71</v>
      </c>
      <c r="B37" s="6"/>
      <c r="C37" s="6"/>
      <c r="D37" s="6"/>
      <c r="E37" s="6"/>
      <c r="F37" s="5"/>
      <c r="G37" s="5"/>
      <c r="H37" s="5"/>
      <c r="I37" s="5"/>
      <c r="J37" s="5"/>
      <c r="K37" s="5"/>
      <c r="L37" s="5"/>
      <c r="M37" s="5"/>
    </row>
    <row r="38" spans="1:13" x14ac:dyDescent="0.25">
      <c r="A38" s="17" t="s">
        <v>429</v>
      </c>
      <c r="B38" s="6"/>
      <c r="C38" s="6"/>
      <c r="D38" s="6"/>
      <c r="E38" s="6"/>
      <c r="F38" s="5"/>
      <c r="G38" s="5"/>
      <c r="H38" s="5"/>
      <c r="I38" s="5"/>
      <c r="J38" s="5"/>
      <c r="K38" s="5"/>
      <c r="L38" s="5"/>
      <c r="M38" s="5"/>
    </row>
    <row r="39" spans="1:13" x14ac:dyDescent="0.25">
      <c r="A39" s="17" t="s">
        <v>430</v>
      </c>
      <c r="B39" s="6"/>
      <c r="C39" s="6"/>
      <c r="D39" s="6"/>
      <c r="E39" s="6"/>
      <c r="F39" s="5"/>
      <c r="G39" s="5"/>
      <c r="H39" s="5"/>
      <c r="I39" s="5"/>
      <c r="J39" s="5"/>
      <c r="K39" s="5"/>
      <c r="L39" s="5"/>
      <c r="M39" s="5"/>
    </row>
    <row r="40" spans="1:13" x14ac:dyDescent="0.25">
      <c r="A40" s="17" t="s">
        <v>72</v>
      </c>
      <c r="B40" s="6"/>
      <c r="C40" s="6"/>
      <c r="D40" s="6"/>
      <c r="E40" s="6"/>
      <c r="F40" s="5"/>
      <c r="G40" s="5"/>
      <c r="H40" s="5"/>
      <c r="I40" s="5"/>
      <c r="J40" s="5"/>
      <c r="K40" s="5"/>
      <c r="L40" s="5"/>
      <c r="M40" s="5"/>
    </row>
    <row r="41" spans="1:13" x14ac:dyDescent="0.25">
      <c r="A41" s="16" t="s">
        <v>359</v>
      </c>
    </row>
  </sheetData>
  <mergeCells count="4">
    <mergeCell ref="B2:D2"/>
    <mergeCell ref="E2:G2"/>
    <mergeCell ref="H2:J2"/>
    <mergeCell ref="K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8A80-563A-47C2-8FCB-68A13714348C}">
  <dimension ref="A1:I50"/>
  <sheetViews>
    <sheetView workbookViewId="0">
      <selection activeCell="A2" sqref="A2"/>
    </sheetView>
  </sheetViews>
  <sheetFormatPr defaultRowHeight="15" x14ac:dyDescent="0.25"/>
  <cols>
    <col min="1" max="1" width="37.85546875" customWidth="1"/>
    <col min="2" max="3" width="9.28515625" bestFit="1" customWidth="1"/>
    <col min="4" max="4" width="21" customWidth="1"/>
    <col min="5" max="5" width="9.42578125" bestFit="1" customWidth="1"/>
  </cols>
  <sheetData>
    <row r="1" spans="1:9" ht="17.25" customHeight="1" x14ac:dyDescent="0.25">
      <c r="A1" s="90" t="s">
        <v>448</v>
      </c>
      <c r="B1" s="16"/>
      <c r="C1" s="16"/>
      <c r="D1" s="16"/>
      <c r="E1" s="30"/>
      <c r="F1" s="16"/>
      <c r="G1" s="16"/>
      <c r="H1" s="16"/>
      <c r="I1" s="16"/>
    </row>
    <row r="2" spans="1:9" ht="19.5" customHeight="1" x14ac:dyDescent="0.25">
      <c r="A2" s="28" t="s">
        <v>408</v>
      </c>
      <c r="B2" s="16"/>
      <c r="C2" s="16"/>
      <c r="D2" s="16"/>
      <c r="E2" s="30"/>
      <c r="F2" s="16"/>
      <c r="G2" s="16"/>
      <c r="H2" s="16"/>
      <c r="I2" s="16"/>
    </row>
    <row r="3" spans="1:9" x14ac:dyDescent="0.25">
      <c r="A3" s="24" t="s">
        <v>362</v>
      </c>
      <c r="B3" s="85" t="s">
        <v>363</v>
      </c>
      <c r="C3" s="85" t="s">
        <v>364</v>
      </c>
      <c r="D3" s="24" t="s">
        <v>365</v>
      </c>
      <c r="E3" s="85" t="s">
        <v>49</v>
      </c>
      <c r="F3" s="16"/>
      <c r="G3" s="16"/>
      <c r="H3" s="16"/>
      <c r="I3" s="16"/>
    </row>
    <row r="4" spans="1:9" x14ac:dyDescent="0.25">
      <c r="A4" s="16" t="s">
        <v>366</v>
      </c>
      <c r="B4" s="36">
        <v>90378.373929975103</v>
      </c>
      <c r="C4" s="36">
        <v>90540.508062450797</v>
      </c>
      <c r="D4" s="16" t="s">
        <v>367</v>
      </c>
      <c r="E4" s="59">
        <v>3.3404906194006601E-6</v>
      </c>
      <c r="F4" s="16"/>
      <c r="G4" s="16"/>
      <c r="H4" s="16"/>
      <c r="I4" s="16"/>
    </row>
    <row r="5" spans="1:9" x14ac:dyDescent="0.25">
      <c r="A5" s="16" t="s">
        <v>368</v>
      </c>
      <c r="B5" s="36">
        <v>90803.527595638501</v>
      </c>
      <c r="C5" s="36">
        <v>90965.661728114093</v>
      </c>
      <c r="D5" s="16" t="s">
        <v>369</v>
      </c>
      <c r="E5" s="59">
        <v>3.6506210805642701E-99</v>
      </c>
      <c r="F5" s="16"/>
      <c r="G5" s="16"/>
      <c r="H5" s="16"/>
      <c r="I5" s="16"/>
    </row>
    <row r="6" spans="1:9" x14ac:dyDescent="0.25">
      <c r="A6" s="16" t="s">
        <v>370</v>
      </c>
      <c r="B6" s="36">
        <v>90850.055988628897</v>
      </c>
      <c r="C6" s="36">
        <v>91012.190121104606</v>
      </c>
      <c r="D6" s="16" t="s">
        <v>371</v>
      </c>
      <c r="E6" s="59">
        <v>5.9787552652681895E-8</v>
      </c>
      <c r="F6" s="16"/>
      <c r="G6" s="16"/>
      <c r="H6" s="16"/>
      <c r="I6" s="16"/>
    </row>
    <row r="7" spans="1:9" x14ac:dyDescent="0.25">
      <c r="A7" s="16" t="s">
        <v>372</v>
      </c>
      <c r="B7" s="36">
        <v>90828.848813518096</v>
      </c>
      <c r="C7" s="36">
        <v>90990.982945993805</v>
      </c>
      <c r="D7" s="16" t="s">
        <v>373</v>
      </c>
      <c r="E7" s="107">
        <v>4.2751122614371603E-3</v>
      </c>
      <c r="F7" s="16"/>
      <c r="G7" s="16"/>
      <c r="H7" s="16"/>
      <c r="I7" s="16"/>
    </row>
    <row r="8" spans="1:9" x14ac:dyDescent="0.25">
      <c r="A8" s="16" t="s">
        <v>374</v>
      </c>
      <c r="B8" s="36">
        <v>90746.672336855801</v>
      </c>
      <c r="C8" s="36">
        <v>90908.806469331495</v>
      </c>
      <c r="D8" s="16" t="s">
        <v>375</v>
      </c>
      <c r="E8" s="59">
        <v>7.7055351605266603E-5</v>
      </c>
      <c r="F8" s="16"/>
      <c r="G8" s="16"/>
      <c r="H8" s="16"/>
      <c r="I8" s="16"/>
    </row>
    <row r="9" spans="1:9" x14ac:dyDescent="0.25">
      <c r="A9" s="16" t="s">
        <v>376</v>
      </c>
      <c r="B9" s="36">
        <v>90847.632870478701</v>
      </c>
      <c r="C9" s="36">
        <v>91009.767002954395</v>
      </c>
      <c r="D9" s="16" t="s">
        <v>377</v>
      </c>
      <c r="E9" s="59">
        <v>3.53038469530322E-27</v>
      </c>
      <c r="F9" s="16"/>
      <c r="G9" s="16"/>
      <c r="H9" s="16"/>
      <c r="I9" s="16"/>
    </row>
    <row r="10" spans="1:9" x14ac:dyDescent="0.25">
      <c r="A10" s="16" t="s">
        <v>378</v>
      </c>
      <c r="B10" s="36">
        <v>90763.258327669595</v>
      </c>
      <c r="C10" s="36">
        <v>90925.392460145202</v>
      </c>
      <c r="D10" s="16" t="s">
        <v>379</v>
      </c>
      <c r="E10" s="59">
        <v>6.2020462276783899E-4</v>
      </c>
      <c r="F10" s="16"/>
      <c r="G10" s="16"/>
      <c r="H10" s="16"/>
      <c r="I10" s="16"/>
    </row>
    <row r="11" spans="1:9" x14ac:dyDescent="0.25">
      <c r="A11" s="16" t="s">
        <v>380</v>
      </c>
      <c r="B11" s="36">
        <v>90853.570690666296</v>
      </c>
      <c r="C11" s="36">
        <v>91015.704823142005</v>
      </c>
      <c r="D11" s="16" t="s">
        <v>381</v>
      </c>
      <c r="E11" s="59">
        <v>5.47784862834536E-24</v>
      </c>
      <c r="F11" s="16"/>
      <c r="G11" s="16"/>
      <c r="H11" s="16"/>
      <c r="I11" s="16"/>
    </row>
    <row r="12" spans="1:9" x14ac:dyDescent="0.25">
      <c r="A12" s="16" t="s">
        <v>382</v>
      </c>
      <c r="B12" s="36">
        <v>90761.596544713902</v>
      </c>
      <c r="C12" s="36">
        <v>90923.730677189596</v>
      </c>
      <c r="D12" s="16" t="s">
        <v>383</v>
      </c>
      <c r="E12" s="107">
        <v>1.3397590488536501E-4</v>
      </c>
      <c r="F12" s="16"/>
      <c r="G12" s="16"/>
      <c r="H12" s="16"/>
      <c r="I12" s="16"/>
    </row>
    <row r="13" spans="1:9" x14ac:dyDescent="0.25">
      <c r="A13" s="16" t="s">
        <v>384</v>
      </c>
      <c r="B13" s="36">
        <v>90829.648561983093</v>
      </c>
      <c r="C13" s="36">
        <v>90991.7826944587</v>
      </c>
      <c r="D13" s="16" t="s">
        <v>385</v>
      </c>
      <c r="E13" s="59">
        <v>9.8592656369925705E-20</v>
      </c>
      <c r="F13" s="16"/>
      <c r="G13" s="16"/>
      <c r="H13" s="16"/>
      <c r="I13" s="16"/>
    </row>
    <row r="14" spans="1:9" x14ac:dyDescent="0.25">
      <c r="A14" s="16" t="s">
        <v>386</v>
      </c>
      <c r="B14" s="36">
        <v>90394.878305008097</v>
      </c>
      <c r="C14" s="36">
        <v>90557.012437483703</v>
      </c>
      <c r="D14" s="16" t="s">
        <v>387</v>
      </c>
      <c r="E14" s="59">
        <v>2.6195845194224599E-6</v>
      </c>
      <c r="F14" s="16"/>
      <c r="G14" s="16"/>
      <c r="H14" s="16"/>
      <c r="I14" s="16"/>
    </row>
    <row r="15" spans="1:9" x14ac:dyDescent="0.25">
      <c r="A15" s="16" t="s">
        <v>431</v>
      </c>
      <c r="B15" s="36">
        <v>90815.638913549104</v>
      </c>
      <c r="C15" s="36">
        <v>90977.773046024799</v>
      </c>
      <c r="D15" s="16" t="s">
        <v>388</v>
      </c>
      <c r="E15" s="59">
        <v>2.6117048780046898E-98</v>
      </c>
      <c r="F15" s="16"/>
      <c r="G15" s="16"/>
      <c r="H15" s="16"/>
      <c r="I15" s="16"/>
    </row>
    <row r="16" spans="1:9" x14ac:dyDescent="0.25">
      <c r="A16" s="16" t="s">
        <v>389</v>
      </c>
      <c r="B16" s="36">
        <v>90358.763606879598</v>
      </c>
      <c r="C16" s="36">
        <v>90529.431114748702</v>
      </c>
      <c r="D16" s="16"/>
      <c r="E16" s="59"/>
      <c r="F16" s="16"/>
      <c r="G16" s="16"/>
      <c r="H16" s="16"/>
      <c r="I16" s="16"/>
    </row>
    <row r="17" spans="1:9" x14ac:dyDescent="0.25">
      <c r="A17" s="16" t="s">
        <v>390</v>
      </c>
      <c r="B17" s="36">
        <v>90822.6857087104</v>
      </c>
      <c r="C17" s="36">
        <v>90993.353216579504</v>
      </c>
      <c r="D17" s="16"/>
      <c r="E17" s="59"/>
      <c r="F17" s="16"/>
      <c r="G17" s="16"/>
      <c r="H17" s="16"/>
      <c r="I17" s="16"/>
    </row>
    <row r="18" spans="1:9" x14ac:dyDescent="0.25">
      <c r="A18" s="16" t="s">
        <v>432</v>
      </c>
      <c r="B18" s="36">
        <v>90733.043134110805</v>
      </c>
      <c r="C18" s="36">
        <v>90903.710641979997</v>
      </c>
      <c r="D18" s="16"/>
      <c r="E18" s="59"/>
      <c r="F18" s="16"/>
      <c r="G18" s="16"/>
      <c r="H18" s="16"/>
      <c r="I18" s="16"/>
    </row>
    <row r="19" spans="1:9" x14ac:dyDescent="0.25">
      <c r="A19" s="16" t="s">
        <v>433</v>
      </c>
      <c r="B19" s="36">
        <v>90753.543992419305</v>
      </c>
      <c r="C19" s="36">
        <v>90924.211500288497</v>
      </c>
      <c r="D19" s="16"/>
      <c r="E19" s="59"/>
      <c r="F19" s="16"/>
      <c r="G19" s="16"/>
      <c r="H19" s="16"/>
      <c r="I19" s="16"/>
    </row>
    <row r="20" spans="1:9" x14ac:dyDescent="0.25">
      <c r="A20" s="16" t="s">
        <v>435</v>
      </c>
      <c r="B20" s="36">
        <v>90749.011532560398</v>
      </c>
      <c r="C20" s="36">
        <v>90919.679040429604</v>
      </c>
      <c r="D20" s="16"/>
      <c r="E20" s="59"/>
      <c r="F20" s="16"/>
      <c r="G20" s="16"/>
      <c r="H20" s="16"/>
      <c r="I20" s="16"/>
    </row>
    <row r="21" spans="1:9" x14ac:dyDescent="0.25">
      <c r="A21" s="16" t="s">
        <v>434</v>
      </c>
      <c r="B21" s="36">
        <v>90374.801518226304</v>
      </c>
      <c r="C21" s="36">
        <v>90545.469026095394</v>
      </c>
      <c r="D21" s="16"/>
      <c r="E21" s="59"/>
      <c r="F21" s="16"/>
      <c r="G21" s="16"/>
      <c r="H21" s="16"/>
      <c r="I21" s="16"/>
    </row>
    <row r="22" spans="1:9" x14ac:dyDescent="0.25">
      <c r="A22" s="16" t="s">
        <v>391</v>
      </c>
      <c r="B22" s="36">
        <v>89839.370633013707</v>
      </c>
      <c r="C22" s="36">
        <v>90044.171642456698</v>
      </c>
      <c r="D22" s="16" t="s">
        <v>392</v>
      </c>
      <c r="E22" s="107">
        <v>2.3136068818532899E-4</v>
      </c>
      <c r="F22" s="16"/>
      <c r="G22" s="16"/>
      <c r="H22" s="16"/>
      <c r="I22" s="16"/>
    </row>
    <row r="23" spans="1:9" x14ac:dyDescent="0.25">
      <c r="A23" s="16" t="s">
        <v>393</v>
      </c>
      <c r="B23" s="36">
        <v>90749.2719071225</v>
      </c>
      <c r="C23" s="36">
        <v>90954.072916565507</v>
      </c>
      <c r="D23" s="16" t="s">
        <v>394</v>
      </c>
      <c r="E23" s="59">
        <v>6.7953892210821097E-199</v>
      </c>
      <c r="F23" s="16"/>
      <c r="G23" s="16"/>
      <c r="H23" s="16"/>
      <c r="I23" s="16"/>
    </row>
    <row r="24" spans="1:9" x14ac:dyDescent="0.25">
      <c r="A24" s="24" t="s">
        <v>437</v>
      </c>
      <c r="B24" s="86">
        <v>89825.460206015996</v>
      </c>
      <c r="C24" s="86">
        <v>90081.461467819696</v>
      </c>
      <c r="D24" s="24"/>
      <c r="E24" s="85"/>
      <c r="F24" s="16"/>
      <c r="G24" s="16"/>
      <c r="H24" s="16"/>
      <c r="I24" s="16"/>
    </row>
    <row r="25" spans="1:9" ht="16.5" customHeight="1" x14ac:dyDescent="0.25">
      <c r="A25" s="100" t="s">
        <v>409</v>
      </c>
      <c r="B25" s="87"/>
      <c r="C25" s="87"/>
      <c r="D25" s="87"/>
      <c r="E25" s="88"/>
      <c r="F25" s="16"/>
      <c r="G25" s="16"/>
      <c r="H25" s="16"/>
      <c r="I25" s="16"/>
    </row>
    <row r="26" spans="1:9" x14ac:dyDescent="0.25">
      <c r="A26" s="24" t="s">
        <v>362</v>
      </c>
      <c r="B26" s="85" t="s">
        <v>363</v>
      </c>
      <c r="C26" s="85" t="s">
        <v>364</v>
      </c>
      <c r="D26" s="24" t="s">
        <v>365</v>
      </c>
      <c r="E26" s="85" t="s">
        <v>49</v>
      </c>
      <c r="F26" s="16"/>
      <c r="G26" s="16"/>
      <c r="H26" s="16"/>
      <c r="I26" s="16"/>
    </row>
    <row r="27" spans="1:9" x14ac:dyDescent="0.25">
      <c r="A27" s="16" t="s">
        <v>366</v>
      </c>
      <c r="B27" s="36">
        <v>90317.904219819204</v>
      </c>
      <c r="C27" s="36">
        <v>90488.571727688395</v>
      </c>
      <c r="D27" s="16" t="s">
        <v>367</v>
      </c>
      <c r="E27" s="89">
        <v>5.6406286589675198E-7</v>
      </c>
      <c r="F27" s="16"/>
      <c r="G27" s="16"/>
      <c r="H27" s="16"/>
      <c r="I27" s="16"/>
    </row>
    <row r="28" spans="1:9" x14ac:dyDescent="0.25">
      <c r="A28" s="16" t="s">
        <v>368</v>
      </c>
      <c r="B28" s="36">
        <v>90803.527595638501</v>
      </c>
      <c r="C28" s="36">
        <v>90965.661728114093</v>
      </c>
      <c r="D28" s="16" t="s">
        <v>369</v>
      </c>
      <c r="E28" s="89">
        <v>4.7691951708026696E-112</v>
      </c>
      <c r="F28" s="16"/>
      <c r="G28" s="16"/>
      <c r="H28" s="16"/>
      <c r="I28" s="16"/>
    </row>
    <row r="29" spans="1:9" x14ac:dyDescent="0.25">
      <c r="A29" s="16" t="s">
        <v>370</v>
      </c>
      <c r="B29" s="36">
        <v>90738.542942343396</v>
      </c>
      <c r="C29" s="36">
        <v>90926.277200999393</v>
      </c>
      <c r="D29" s="16" t="s">
        <v>371</v>
      </c>
      <c r="E29" s="89">
        <v>3.90467325222874E-26</v>
      </c>
      <c r="F29" s="16"/>
      <c r="G29" s="16"/>
      <c r="H29" s="16"/>
      <c r="I29" s="16"/>
    </row>
    <row r="30" spans="1:9" x14ac:dyDescent="0.25">
      <c r="A30" s="16" t="s">
        <v>372</v>
      </c>
      <c r="B30" s="36">
        <v>90828.848813518096</v>
      </c>
      <c r="C30" s="36">
        <v>90990.982945993805</v>
      </c>
      <c r="D30" s="16" t="s">
        <v>373</v>
      </c>
      <c r="E30" s="89">
        <v>3.90467325222874E-26</v>
      </c>
      <c r="F30" s="16"/>
      <c r="G30" s="16"/>
      <c r="H30" s="16"/>
      <c r="I30" s="16"/>
    </row>
    <row r="31" spans="1:9" x14ac:dyDescent="0.25">
      <c r="A31" s="16" t="s">
        <v>374</v>
      </c>
      <c r="B31" s="36">
        <v>90743.712265345705</v>
      </c>
      <c r="C31" s="36">
        <v>90922.913148608306</v>
      </c>
      <c r="D31" s="16" t="s">
        <v>375</v>
      </c>
      <c r="E31" s="59">
        <v>1.0222176146025999E-4</v>
      </c>
      <c r="F31" s="16"/>
      <c r="G31" s="16"/>
      <c r="H31" s="16"/>
      <c r="I31" s="16"/>
    </row>
    <row r="32" spans="1:9" x14ac:dyDescent="0.25">
      <c r="A32" s="16" t="s">
        <v>376</v>
      </c>
      <c r="B32" s="36">
        <v>90847.632870478701</v>
      </c>
      <c r="C32" s="36">
        <v>91009.767002954395</v>
      </c>
      <c r="D32" s="16" t="s">
        <v>377</v>
      </c>
      <c r="E32" s="89">
        <v>1.7292655970761499E-26</v>
      </c>
      <c r="F32" s="16"/>
      <c r="G32" s="16"/>
      <c r="H32" s="16"/>
      <c r="I32" s="16"/>
    </row>
    <row r="33" spans="1:9" x14ac:dyDescent="0.25">
      <c r="A33" s="16" t="s">
        <v>378</v>
      </c>
      <c r="B33" s="36">
        <v>90715.162046537094</v>
      </c>
      <c r="C33" s="36">
        <v>90902.896305193193</v>
      </c>
      <c r="D33" s="16" t="s">
        <v>379</v>
      </c>
      <c r="E33" s="89">
        <v>2.9280125638113598E-5</v>
      </c>
      <c r="F33" s="16"/>
      <c r="G33" s="16"/>
      <c r="H33" s="16"/>
      <c r="I33" s="16"/>
    </row>
    <row r="34" spans="1:9" x14ac:dyDescent="0.25">
      <c r="A34" s="16" t="s">
        <v>380</v>
      </c>
      <c r="B34" s="36">
        <v>90853.570690666296</v>
      </c>
      <c r="C34" s="36">
        <v>91015.704823142005</v>
      </c>
      <c r="D34" s="16" t="s">
        <v>381</v>
      </c>
      <c r="E34" s="89">
        <v>5.7980259699539298E-34</v>
      </c>
      <c r="F34" s="16"/>
      <c r="G34" s="16"/>
      <c r="H34" s="16"/>
      <c r="I34" s="16"/>
    </row>
    <row r="35" spans="1:9" x14ac:dyDescent="0.25">
      <c r="A35" s="16" t="s">
        <v>382</v>
      </c>
      <c r="B35" s="36">
        <v>90764.185270253103</v>
      </c>
      <c r="C35" s="36">
        <v>90943.386153515705</v>
      </c>
      <c r="D35" s="16" t="s">
        <v>383</v>
      </c>
      <c r="E35" s="107">
        <v>1.6211328208539801E-4</v>
      </c>
      <c r="F35" s="16"/>
      <c r="G35" s="16"/>
      <c r="H35" s="16"/>
      <c r="I35" s="16"/>
    </row>
    <row r="36" spans="1:9" x14ac:dyDescent="0.25">
      <c r="A36" s="16" t="s">
        <v>384</v>
      </c>
      <c r="B36" s="36">
        <v>90829.648561983093</v>
      </c>
      <c r="C36" s="36">
        <v>90991.7826944587</v>
      </c>
      <c r="D36" s="16" t="s">
        <v>385</v>
      </c>
      <c r="E36" s="89">
        <v>4.9598796856206798E-18</v>
      </c>
      <c r="F36" s="16"/>
      <c r="G36" s="16"/>
      <c r="H36" s="16"/>
      <c r="I36" s="16"/>
    </row>
    <row r="37" spans="1:9" x14ac:dyDescent="0.25">
      <c r="A37" s="16" t="s">
        <v>386</v>
      </c>
      <c r="B37" s="36">
        <v>90394.878305008097</v>
      </c>
      <c r="C37" s="36">
        <v>90557.012437483703</v>
      </c>
      <c r="D37" s="16" t="s">
        <v>387</v>
      </c>
      <c r="E37" s="89">
        <v>2.6195845194224599E-6</v>
      </c>
      <c r="F37" s="16"/>
      <c r="G37" s="16"/>
      <c r="H37" s="16"/>
      <c r="I37" s="16"/>
    </row>
    <row r="38" spans="1:9" x14ac:dyDescent="0.25">
      <c r="A38" s="16" t="s">
        <v>397</v>
      </c>
      <c r="B38" s="36">
        <v>90815.638913549104</v>
      </c>
      <c r="C38" s="36">
        <v>90977.773046024799</v>
      </c>
      <c r="D38" s="16" t="s">
        <v>388</v>
      </c>
      <c r="E38" s="89">
        <v>2.6117048780046898E-98</v>
      </c>
      <c r="F38" s="16"/>
      <c r="G38" s="16"/>
      <c r="H38" s="16"/>
      <c r="I38" s="16"/>
    </row>
    <row r="39" spans="1:9" x14ac:dyDescent="0.25">
      <c r="A39" s="16" t="s">
        <v>439</v>
      </c>
      <c r="B39" s="36">
        <v>90294.872889934501</v>
      </c>
      <c r="C39" s="36">
        <v>90474.073773197102</v>
      </c>
      <c r="D39" s="16"/>
      <c r="E39" s="89"/>
      <c r="F39" s="16"/>
      <c r="G39" s="16"/>
      <c r="H39" s="16"/>
      <c r="I39" s="16"/>
    </row>
    <row r="40" spans="1:9" x14ac:dyDescent="0.25">
      <c r="A40" s="16" t="s">
        <v>390</v>
      </c>
      <c r="B40" s="36">
        <v>90711.531668904106</v>
      </c>
      <c r="C40" s="36">
        <v>90907.799302953601</v>
      </c>
      <c r="D40" s="16"/>
      <c r="E40" s="89"/>
      <c r="F40" s="16"/>
      <c r="G40" s="16"/>
      <c r="H40" s="16"/>
      <c r="I40" s="16"/>
    </row>
    <row r="41" spans="1:9" x14ac:dyDescent="0.25">
      <c r="A41" s="16" t="s">
        <v>432</v>
      </c>
      <c r="B41" s="36">
        <v>90730.617044633196</v>
      </c>
      <c r="C41" s="36">
        <v>90918.351303289295</v>
      </c>
      <c r="D41" s="16"/>
      <c r="E41" s="89"/>
      <c r="F41" s="16"/>
      <c r="G41" s="16"/>
      <c r="H41" s="16"/>
      <c r="I41" s="16"/>
    </row>
    <row r="42" spans="1:9" x14ac:dyDescent="0.25">
      <c r="A42" s="16" t="s">
        <v>433</v>
      </c>
      <c r="B42" s="36">
        <v>90699.698054690598</v>
      </c>
      <c r="C42" s="36">
        <v>90895.965688740107</v>
      </c>
      <c r="D42" s="16"/>
      <c r="E42" s="89"/>
      <c r="F42" s="16"/>
      <c r="G42" s="16"/>
      <c r="H42" s="16"/>
      <c r="I42" s="16"/>
    </row>
    <row r="43" spans="1:9" x14ac:dyDescent="0.25">
      <c r="A43" s="16" t="s">
        <v>435</v>
      </c>
      <c r="B43" s="36">
        <v>90751.959249406893</v>
      </c>
      <c r="C43" s="36">
        <v>90939.693508063006</v>
      </c>
      <c r="D43" s="16"/>
      <c r="E43" s="89"/>
      <c r="F43" s="16"/>
      <c r="G43" s="16"/>
      <c r="H43" s="16"/>
      <c r="I43" s="16"/>
    </row>
    <row r="44" spans="1:9" x14ac:dyDescent="0.25">
      <c r="A44" s="16" t="s">
        <v>436</v>
      </c>
      <c r="B44" s="36">
        <v>90374.801518226304</v>
      </c>
      <c r="C44" s="36">
        <v>90545.469026095394</v>
      </c>
      <c r="D44" s="16"/>
      <c r="E44" s="89"/>
      <c r="F44" s="16"/>
      <c r="G44" s="16"/>
      <c r="H44" s="16"/>
      <c r="I44" s="16"/>
    </row>
    <row r="45" spans="1:9" x14ac:dyDescent="0.25">
      <c r="A45" s="16" t="s">
        <v>391</v>
      </c>
      <c r="B45" s="36">
        <v>89684.887774033996</v>
      </c>
      <c r="C45" s="36">
        <v>89983.555912804994</v>
      </c>
      <c r="D45" s="16" t="s">
        <v>392</v>
      </c>
      <c r="E45" s="89">
        <v>2.3931658122885499E-5</v>
      </c>
      <c r="F45" s="16"/>
      <c r="G45" s="16"/>
      <c r="H45" s="16"/>
      <c r="I45" s="16"/>
    </row>
    <row r="46" spans="1:9" x14ac:dyDescent="0.25">
      <c r="A46" s="16" t="s">
        <v>393</v>
      </c>
      <c r="B46" s="36">
        <v>90749.2719071225</v>
      </c>
      <c r="C46" s="36">
        <v>90954.072916565507</v>
      </c>
      <c r="D46" s="16" t="s">
        <v>394</v>
      </c>
      <c r="E46" s="89">
        <v>6.2739285209503401E-227</v>
      </c>
      <c r="F46" s="16"/>
      <c r="G46" s="16"/>
      <c r="H46" s="16"/>
      <c r="I46" s="16"/>
    </row>
    <row r="47" spans="1:9" x14ac:dyDescent="0.25">
      <c r="A47" s="24" t="s">
        <v>437</v>
      </c>
      <c r="B47" s="86">
        <v>89665.756903378002</v>
      </c>
      <c r="C47" s="86">
        <v>90015.625294509795</v>
      </c>
      <c r="D47" s="24"/>
      <c r="E47" s="108"/>
      <c r="F47" s="16"/>
      <c r="G47" s="16"/>
      <c r="H47" s="16"/>
      <c r="I47" s="16"/>
    </row>
    <row r="48" spans="1:9" x14ac:dyDescent="0.25">
      <c r="A48" s="16" t="s">
        <v>395</v>
      </c>
      <c r="B48" s="16"/>
      <c r="C48" s="16"/>
      <c r="D48" s="16"/>
      <c r="E48" s="30"/>
      <c r="F48" s="16"/>
      <c r="G48" s="16"/>
      <c r="H48" s="16"/>
      <c r="I48" s="16"/>
    </row>
    <row r="49" spans="1:9" x14ac:dyDescent="0.25">
      <c r="A49" s="16" t="s">
        <v>396</v>
      </c>
      <c r="B49" s="16"/>
      <c r="C49" s="16"/>
      <c r="D49" s="16"/>
      <c r="E49" s="30"/>
      <c r="F49" s="16"/>
      <c r="G49" s="16"/>
      <c r="H49" s="16"/>
      <c r="I49" s="16"/>
    </row>
    <row r="50" spans="1:9" x14ac:dyDescent="0.25">
      <c r="E50"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A PGIs</vt:lpstr>
      <vt:lpstr>B Phenotypes</vt:lpstr>
      <vt:lpstr>C Correlations</vt:lpstr>
      <vt:lpstr>D Schoenfeld</vt:lpstr>
      <vt:lpstr>E Population-sibship</vt:lpstr>
      <vt:lpstr>F Sex-education-age-external</vt:lpstr>
      <vt:lpstr>G PGI-phenotype</vt:lpstr>
      <vt:lpstr>H PGI-phenotype IC</vt:lpstr>
    </vt:vector>
  </TitlesOfParts>
  <Company>University of Helsinki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Lahtinen, Hannu A</dc:creator>
  <cp:lastModifiedBy>Lahtinen, Hannu A</cp:lastModifiedBy>
  <dcterms:created xsi:type="dcterms:W3CDTF">2024-10-28T10:02:37Z</dcterms:created>
  <dcterms:modified xsi:type="dcterms:W3CDTF">2026-02-09T08:59:27Z</dcterms:modified>
</cp:coreProperties>
</file>