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rutt/Library/CloudStorage/GoogleDrive-h.strutt@sheffield.ac.uk/.shortcut-targets-by-id/1j7emZ19d6t2rUr9XqCrhu_0-4wg943qV/Alex's paper/Review/Data for revision/130225 EGFP-Dgo vs EGFP-dgo_dgo380 het western/"/>
    </mc:Choice>
  </mc:AlternateContent>
  <xr:revisionPtr revIDLastSave="0" documentId="13_ncr:1_{F9C2B65E-1FB3-9A47-8CFA-77C3F27CC0B1}" xr6:coauthVersionLast="47" xr6:coauthVersionMax="47" xr10:uidLastSave="{00000000-0000-0000-0000-000000000000}"/>
  <bookViews>
    <workbookView xWindow="23160" yWindow="7140" windowWidth="28040" windowHeight="17440" xr2:uid="{8B3CD3E1-B46D-3645-A3E2-B1C4DCD74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E6" i="1"/>
  <c r="E11" i="1"/>
  <c r="E10" i="1"/>
  <c r="E9" i="1"/>
  <c r="E8" i="1"/>
  <c r="E5" i="1"/>
  <c r="E4" i="1"/>
  <c r="E3" i="1"/>
  <c r="F6" i="1" l="1"/>
  <c r="F11" i="1"/>
  <c r="H3" i="1"/>
  <c r="H4" i="1"/>
  <c r="H10" i="1"/>
  <c r="H5" i="1"/>
  <c r="H6" i="1"/>
  <c r="H11" i="1" l="1"/>
  <c r="K11" i="1" s="1"/>
  <c r="J6" i="1"/>
  <c r="I6" i="1"/>
  <c r="I11" i="1"/>
  <c r="J11" i="1" l="1"/>
</calcChain>
</file>

<file path=xl/sharedStrings.xml><?xml version="1.0" encoding="utf-8"?>
<sst xmlns="http://schemas.openxmlformats.org/spreadsheetml/2006/main" count="24" uniqueCount="13">
  <si>
    <t>A</t>
  </si>
  <si>
    <t>B</t>
  </si>
  <si>
    <t>C</t>
  </si>
  <si>
    <t>D</t>
  </si>
  <si>
    <t>Actin</t>
  </si>
  <si>
    <t>Normalised</t>
  </si>
  <si>
    <t>Mean</t>
  </si>
  <si>
    <t>SD</t>
  </si>
  <si>
    <t>P wrt wt</t>
  </si>
  <si>
    <t>GFP</t>
  </si>
  <si>
    <t>GFP/Actin</t>
  </si>
  <si>
    <t>EGFP-dgo</t>
  </si>
  <si>
    <t>EGFP-dgo/dgo380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</si>
</sst>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482B-9987-7745-B47C-60B167D3BA17}">
  <dimension ref="A1:P26"/>
  <sheetViews>
    <sheetView tabSelected="1" workbookViewId="0">
      <selection activeCell="A16" sqref="A16"/>
    </sheetView>
  </sheetViews>
  <sheetFormatPr baseColWidth="10" defaultRowHeight="16" x14ac:dyDescent="0.2"/>
  <cols>
    <col min="1" max="1" width="21.6640625" customWidth="1"/>
    <col min="3" max="5" width="10.83203125" style="1"/>
    <col min="9" max="9" width="11.6640625" style="4" bestFit="1" customWidth="1"/>
  </cols>
  <sheetData>
    <row r="1" spans="1:11" x14ac:dyDescent="0.2">
      <c r="A1" s="4"/>
      <c r="C1" s="5" t="s">
        <v>9</v>
      </c>
      <c r="D1" s="5" t="s">
        <v>4</v>
      </c>
      <c r="E1" s="5" t="s">
        <v>10</v>
      </c>
      <c r="F1" s="5" t="s">
        <v>6</v>
      </c>
      <c r="G1" s="5"/>
      <c r="H1" s="5" t="s">
        <v>5</v>
      </c>
      <c r="I1" s="5" t="s">
        <v>6</v>
      </c>
      <c r="J1" s="5" t="s">
        <v>7</v>
      </c>
      <c r="K1" s="5" t="s">
        <v>8</v>
      </c>
    </row>
    <row r="3" spans="1:11" x14ac:dyDescent="0.2">
      <c r="A3" t="s">
        <v>11</v>
      </c>
      <c r="B3" t="s">
        <v>0</v>
      </c>
      <c r="C3" s="1">
        <v>4269.4470000000001</v>
      </c>
      <c r="D3">
        <v>4194.0829999999996</v>
      </c>
      <c r="E3" s="7">
        <f>C3/D3</f>
        <v>1.0179691245976774</v>
      </c>
      <c r="H3" s="2">
        <f t="shared" ref="H3:H6" si="0">E3/$F$6</f>
        <v>0.79680399468925989</v>
      </c>
    </row>
    <row r="4" spans="1:11" x14ac:dyDescent="0.2">
      <c r="A4" t="s">
        <v>11</v>
      </c>
      <c r="B4" t="s">
        <v>1</v>
      </c>
      <c r="C4">
        <v>2558.2550000000001</v>
      </c>
      <c r="D4">
        <v>3472.3760000000002</v>
      </c>
      <c r="E4" s="7">
        <f t="shared" ref="E4:E6" si="1">C4/D4</f>
        <v>0.73674481104580836</v>
      </c>
      <c r="H4" s="2">
        <f t="shared" si="0"/>
        <v>0.5766787953808471</v>
      </c>
    </row>
    <row r="5" spans="1:11" x14ac:dyDescent="0.2">
      <c r="A5" t="s">
        <v>11</v>
      </c>
      <c r="B5" t="s">
        <v>2</v>
      </c>
      <c r="C5">
        <v>4705.4470000000001</v>
      </c>
      <c r="D5">
        <v>3464.3760000000002</v>
      </c>
      <c r="E5" s="7">
        <f t="shared" si="1"/>
        <v>1.3582379626229948</v>
      </c>
      <c r="H5" s="2">
        <f t="shared" si="0"/>
        <v>1.0631456379232831</v>
      </c>
    </row>
    <row r="6" spans="1:11" x14ac:dyDescent="0.2">
      <c r="A6" t="s">
        <v>11</v>
      </c>
      <c r="B6" t="s">
        <v>3</v>
      </c>
      <c r="C6">
        <v>5804.69</v>
      </c>
      <c r="D6">
        <v>2906.2550000000001</v>
      </c>
      <c r="E6" s="7">
        <f t="shared" si="1"/>
        <v>1.9973092519410718</v>
      </c>
      <c r="F6" s="2">
        <f>AVERAGE(E3:E6)</f>
        <v>1.2775652875518881</v>
      </c>
      <c r="H6" s="2">
        <f t="shared" si="0"/>
        <v>1.5633715720066097</v>
      </c>
      <c r="I6" s="6">
        <f>AVERAGE(H3:H6)</f>
        <v>0.99999999999999989</v>
      </c>
      <c r="J6" s="3">
        <f>STDEV(H3:H6)</f>
        <v>0.42499582687691984</v>
      </c>
    </row>
    <row r="7" spans="1:11" x14ac:dyDescent="0.2">
      <c r="E7" s="7"/>
    </row>
    <row r="8" spans="1:11" x14ac:dyDescent="0.2">
      <c r="A8" t="s">
        <v>12</v>
      </c>
      <c r="B8" t="s">
        <v>0</v>
      </c>
      <c r="C8">
        <v>2746.2550000000001</v>
      </c>
      <c r="D8">
        <v>4965.6189999999997</v>
      </c>
      <c r="E8" s="7">
        <f t="shared" ref="E8:E11" si="2">C8/D8</f>
        <v>0.55305390929106735</v>
      </c>
      <c r="H8" s="2">
        <f>E8/$F$6</f>
        <v>0.43289678788224367</v>
      </c>
    </row>
    <row r="9" spans="1:11" x14ac:dyDescent="0.2">
      <c r="A9" t="s">
        <v>12</v>
      </c>
      <c r="B9" t="s">
        <v>1</v>
      </c>
      <c r="C9" s="1">
        <v>164.607</v>
      </c>
      <c r="D9">
        <v>3223.0830000000001</v>
      </c>
      <c r="E9" s="7">
        <f t="shared" si="2"/>
        <v>5.1071287956282851E-2</v>
      </c>
      <c r="H9" s="2">
        <f>E9/$F$6</f>
        <v>3.9975481843395499E-2</v>
      </c>
    </row>
    <row r="10" spans="1:11" x14ac:dyDescent="0.2">
      <c r="A10" t="s">
        <v>12</v>
      </c>
      <c r="B10" t="s">
        <v>2</v>
      </c>
      <c r="C10">
        <v>1381.8409999999999</v>
      </c>
      <c r="D10">
        <v>3103.6689999999999</v>
      </c>
      <c r="E10" s="7">
        <f t="shared" si="2"/>
        <v>0.44522821215793307</v>
      </c>
      <c r="H10" s="2">
        <f t="shared" ref="H10:H11" si="3">E10/$F$6</f>
        <v>0.34849742435558323</v>
      </c>
    </row>
    <row r="11" spans="1:11" x14ac:dyDescent="0.2">
      <c r="A11" t="s">
        <v>12</v>
      </c>
      <c r="B11" t="s">
        <v>3</v>
      </c>
      <c r="C11">
        <v>988.52700000000004</v>
      </c>
      <c r="D11">
        <v>2689.134</v>
      </c>
      <c r="E11" s="7">
        <f t="shared" si="2"/>
        <v>0.36760049889667085</v>
      </c>
      <c r="F11" s="2">
        <f>AVERAGE(E8:E11)</f>
        <v>0.35423847707548856</v>
      </c>
      <c r="H11" s="2">
        <f t="shared" si="3"/>
        <v>0.28773519637581796</v>
      </c>
      <c r="I11" s="6">
        <f>AVERAGE(H8:H11)</f>
        <v>0.2772762226142601</v>
      </c>
      <c r="J11" s="3">
        <f>STDEV(H8:H11)</f>
        <v>0.16902785925634758</v>
      </c>
      <c r="K11" s="3">
        <f>TTEST(H3:H6,H8:H11,2,2)</f>
        <v>1.9557295471586751E-2</v>
      </c>
    </row>
    <row r="13" spans="1:11" x14ac:dyDescent="0.2">
      <c r="A13" s="4"/>
    </row>
    <row r="15" spans="1:11" x14ac:dyDescent="0.2">
      <c r="A15" s="4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B16" s="1"/>
      <c r="D16"/>
      <c r="E16" s="7"/>
      <c r="H16" s="2"/>
    </row>
    <row r="17" spans="2:16" x14ac:dyDescent="0.2">
      <c r="C17"/>
      <c r="D17"/>
      <c r="E17" s="7"/>
      <c r="H17" s="2"/>
      <c r="M17" s="2"/>
    </row>
    <row r="18" spans="2:16" x14ac:dyDescent="0.2">
      <c r="C18"/>
      <c r="D18"/>
      <c r="E18" s="7"/>
      <c r="H18" s="2"/>
      <c r="M18" s="2"/>
    </row>
    <row r="19" spans="2:16" x14ac:dyDescent="0.2">
      <c r="C19"/>
      <c r="D19"/>
      <c r="E19" s="7"/>
      <c r="F19" s="2"/>
      <c r="H19" s="2"/>
      <c r="I19" s="6"/>
      <c r="J19" s="3"/>
      <c r="M19" s="2"/>
    </row>
    <row r="20" spans="2:16" x14ac:dyDescent="0.2">
      <c r="C20"/>
      <c r="E20" s="7"/>
      <c r="M20" s="2"/>
    </row>
    <row r="21" spans="2:16" x14ac:dyDescent="0.2">
      <c r="C21"/>
      <c r="D21"/>
      <c r="E21" s="7"/>
      <c r="H21" s="2"/>
      <c r="M21" s="2"/>
      <c r="N21" s="6"/>
      <c r="O21" s="3"/>
    </row>
    <row r="22" spans="2:16" x14ac:dyDescent="0.2">
      <c r="B22" s="1"/>
      <c r="D22"/>
      <c r="E22" s="7"/>
      <c r="H22" s="2"/>
      <c r="N22" s="4"/>
    </row>
    <row r="23" spans="2:16" x14ac:dyDescent="0.2">
      <c r="C23"/>
      <c r="D23"/>
      <c r="E23" s="7"/>
      <c r="H23" s="2"/>
      <c r="M23" s="2"/>
      <c r="N23" s="4"/>
    </row>
    <row r="24" spans="2:16" x14ac:dyDescent="0.2">
      <c r="C24"/>
      <c r="D24"/>
      <c r="E24" s="7"/>
      <c r="F24" s="2"/>
      <c r="H24" s="2"/>
      <c r="I24" s="6"/>
      <c r="J24" s="3"/>
      <c r="K24" s="3"/>
      <c r="M24" s="2"/>
      <c r="N24" s="4"/>
    </row>
    <row r="25" spans="2:16" x14ac:dyDescent="0.2">
      <c r="C25"/>
      <c r="D25"/>
      <c r="E25" s="7"/>
      <c r="H25" s="2"/>
      <c r="M25" s="2"/>
      <c r="N25" s="4"/>
    </row>
    <row r="26" spans="2:16" x14ac:dyDescent="0.2">
      <c r="C26"/>
      <c r="D26"/>
      <c r="E26" s="7"/>
      <c r="F26" s="2"/>
      <c r="H26" s="2"/>
      <c r="I26" s="6"/>
      <c r="J26" s="3"/>
      <c r="K26" s="2"/>
      <c r="M26" s="2"/>
      <c r="N26" s="6"/>
      <c r="O26" s="3"/>
      <c r="P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Strutt</dc:creator>
  <cp:lastModifiedBy>Helen Strutt</cp:lastModifiedBy>
  <dcterms:created xsi:type="dcterms:W3CDTF">2024-12-19T14:03:12Z</dcterms:created>
  <dcterms:modified xsi:type="dcterms:W3CDTF">2025-10-27T10:57:52Z</dcterms:modified>
</cp:coreProperties>
</file>