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sleier/Library/CloudStorage/GoogleDrive-hcl25@case.edu/Shared drives/Broihier Lab/Projects/Broihier-Dacks Collab/Manuscript/Source Data/Revision/"/>
    </mc:Choice>
  </mc:AlternateContent>
  <xr:revisionPtr revIDLastSave="0" documentId="13_ncr:1_{A8292C76-FFD4-C245-8578-6A82769832C2}" xr6:coauthVersionLast="47" xr6:coauthVersionMax="47" xr10:uidLastSave="{00000000-0000-0000-0000-000000000000}"/>
  <bookViews>
    <workbookView xWindow="1680" yWindow="4140" windowWidth="27920" windowHeight="17340" tabRatio="697" xr2:uid="{85E137CE-940D-48EA-9F30-83970B4AF817}"/>
  </bookViews>
  <sheets>
    <sheet name="Fig. 2B" sheetId="13" r:id="rId1"/>
    <sheet name="Fig. 2D" sheetId="12" r:id="rId2"/>
    <sheet name="Fig. 2F" sheetId="8" r:id="rId3"/>
    <sheet name="Fig. 2H" sheetId="11" r:id="rId4"/>
    <sheet name="Fig. 2J" sheetId="1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3" l="1"/>
  <c r="E23" i="13"/>
  <c r="D23" i="13"/>
  <c r="C23" i="13"/>
  <c r="F22" i="13"/>
  <c r="E22" i="13"/>
  <c r="D22" i="13"/>
  <c r="C22" i="13"/>
</calcChain>
</file>

<file path=xl/sharedStrings.xml><?xml version="1.0" encoding="utf-8"?>
<sst xmlns="http://schemas.openxmlformats.org/spreadsheetml/2006/main" count="107" uniqueCount="40">
  <si>
    <t>Genotype</t>
  </si>
  <si>
    <t>Odorant exposure (0-2 DPE)</t>
  </si>
  <si>
    <t>Mineral oil</t>
  </si>
  <si>
    <t>15% EB</t>
  </si>
  <si>
    <t>Std. Deviation</t>
  </si>
  <si>
    <t>Sample size (n)</t>
  </si>
  <si>
    <t>W</t>
  </si>
  <si>
    <t>p value</t>
  </si>
  <si>
    <t xml:space="preserve">  Shapiro-Wilk normality test</t>
  </si>
  <si>
    <t>Descriptive statistics</t>
  </si>
  <si>
    <t>Measurement</t>
  </si>
  <si>
    <t>w; VT033006-p65ADZp in attP40/UAS-mCD8::GFP; R19G08-ZpGdbd in attP2/+</t>
  </si>
  <si>
    <r>
      <t>VM7 PN dendritic arbor volume (μm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</si>
  <si>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23 ALs</t>
  </si>
  <si>
    <t>20 ALs</t>
  </si>
  <si>
    <t>Mean</t>
  </si>
  <si>
    <t>Unpaired t test</t>
  </si>
  <si>
    <r>
      <t>VM7 PN axonal arbor volume (μm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</si>
  <si>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>25 ALs</t>
  </si>
  <si>
    <t>19 ALs</t>
  </si>
  <si>
    <t>dlg1[4K], UAS-FLP [8208]; VT033006-p65ADZp in attP40/+; R19G08-ZpGdbd in attP2/+</t>
  </si>
  <si>
    <t>Number of DLG puncta in VM7</t>
  </si>
  <si>
    <t>11 ALs</t>
  </si>
  <si>
    <t>7 ALs</t>
  </si>
  <si>
    <t>Odor stimulus</t>
  </si>
  <si>
    <t>5% EB</t>
  </si>
  <si>
    <t>Mean Peak ∆F/F0 (%)</t>
  </si>
  <si>
    <t>11 animals</t>
  </si>
  <si>
    <t>12 animals</t>
  </si>
  <si>
    <t>w; VT033006-p65ADZp in attP40/UAS-GCaMP8f; R19G08-ZpGdbd in attP2/+</t>
  </si>
  <si>
    <t>Mann-Whitney U-test</t>
  </si>
  <si>
    <t>Mann-Whitney U-test (5% EB vs. 5% EB)</t>
  </si>
  <si>
    <t>6 ALs</t>
  </si>
  <si>
    <t>VM7 PN axonal arbor Brp count</t>
  </si>
  <si>
    <t>Source data for Leier, Jonaitis, Foden et al. (2026)</t>
  </si>
  <si>
    <t>Figure 2J</t>
  </si>
  <si>
    <t>Figure 2H</t>
  </si>
  <si>
    <t>Figure 2F</t>
  </si>
  <si>
    <t>Figure 2D</t>
  </si>
  <si>
    <t>Figure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</si>
</sst>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theme="1"/>
      <name val="Aptos Narrow"/>
      <scheme val="minor"/>
    </font>
    <font>
      <b/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vertical="center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1" fillId="0" borderId="11" xfId="0" applyNumberFormat="1" applyFont="1" applyBorder="1" applyAlignment="1">
      <alignment horizontal="right" vertical="center"/>
    </xf>
    <xf numFmtId="2" fontId="1" fillId="0" borderId="12" xfId="0" applyNumberFormat="1" applyFont="1" applyBorder="1" applyAlignment="1">
      <alignment horizontal="right" vertical="center"/>
    </xf>
    <xf numFmtId="2" fontId="1" fillId="0" borderId="13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2" fontId="1" fillId="0" borderId="6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1" applyFont="1" applyAlignment="1">
      <alignment vertical="center"/>
    </xf>
    <xf numFmtId="0" fontId="1" fillId="0" borderId="18" xfId="1" applyFont="1" applyBorder="1" applyAlignment="1">
      <alignment horizontal="center" vertical="center"/>
    </xf>
    <xf numFmtId="2" fontId="1" fillId="0" borderId="22" xfId="1" applyNumberFormat="1" applyFont="1" applyBorder="1" applyAlignment="1">
      <alignment horizontal="right" vertical="center" wrapText="1"/>
    </xf>
    <xf numFmtId="2" fontId="1" fillId="0" borderId="22" xfId="1" applyNumberFormat="1" applyFont="1" applyBorder="1" applyAlignment="1">
      <alignment vertical="center"/>
    </xf>
    <xf numFmtId="0" fontId="2" fillId="0" borderId="19" xfId="1" applyFont="1" applyBorder="1" applyAlignment="1">
      <alignment horizontal="right" vertical="center"/>
    </xf>
    <xf numFmtId="0" fontId="1" fillId="0" borderId="5" xfId="1" applyFont="1" applyBorder="1" applyAlignment="1">
      <alignment horizontal="right" vertical="center"/>
    </xf>
    <xf numFmtId="0" fontId="2" fillId="0" borderId="23" xfId="1" applyFont="1" applyBorder="1" applyAlignment="1">
      <alignment horizontal="right" vertical="center"/>
    </xf>
    <xf numFmtId="2" fontId="1" fillId="0" borderId="6" xfId="1" applyNumberFormat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/>
    </xf>
    <xf numFmtId="2" fontId="1" fillId="0" borderId="5" xfId="1" applyNumberFormat="1" applyFont="1" applyBorder="1" applyAlignment="1">
      <alignment horizontal="right" vertical="center"/>
    </xf>
    <xf numFmtId="2" fontId="1" fillId="0" borderId="7" xfId="1" applyNumberFormat="1" applyFont="1" applyBorder="1" applyAlignment="1">
      <alignment horizontal="right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2" fontId="1" fillId="0" borderId="26" xfId="1" applyNumberFormat="1" applyFont="1" applyBorder="1" applyAlignment="1">
      <alignment horizontal="right" vertical="center" wrapText="1"/>
    </xf>
    <xf numFmtId="2" fontId="1" fillId="0" borderId="27" xfId="1" applyNumberFormat="1" applyFont="1" applyBorder="1" applyAlignment="1">
      <alignment horizontal="right" vertical="center" wrapText="1"/>
    </xf>
    <xf numFmtId="2" fontId="1" fillId="0" borderId="27" xfId="1" applyNumberFormat="1" applyFont="1" applyBorder="1" applyAlignment="1">
      <alignment vertical="center"/>
    </xf>
    <xf numFmtId="2" fontId="1" fillId="0" borderId="28" xfId="1" applyNumberFormat="1" applyFont="1" applyBorder="1" applyAlignment="1">
      <alignment vertical="center"/>
    </xf>
    <xf numFmtId="2" fontId="1" fillId="0" borderId="29" xfId="1" applyNumberFormat="1" applyFont="1" applyBorder="1" applyAlignment="1">
      <alignment horizontal="right" vertical="center" wrapText="1"/>
    </xf>
    <xf numFmtId="2" fontId="1" fillId="0" borderId="30" xfId="1" applyNumberFormat="1" applyFont="1" applyBorder="1" applyAlignment="1">
      <alignment vertical="center"/>
    </xf>
    <xf numFmtId="1" fontId="1" fillId="0" borderId="29" xfId="1" applyNumberFormat="1" applyFont="1" applyBorder="1" applyAlignment="1">
      <alignment horizontal="right" vertical="center" wrapText="1"/>
    </xf>
    <xf numFmtId="1" fontId="1" fillId="0" borderId="31" xfId="1" applyNumberFormat="1" applyFont="1" applyBorder="1" applyAlignment="1">
      <alignment horizontal="right" vertical="center" wrapText="1"/>
    </xf>
    <xf numFmtId="2" fontId="1" fillId="0" borderId="32" xfId="1" applyNumberFormat="1" applyFont="1" applyBorder="1" applyAlignment="1">
      <alignment horizontal="right" vertical="center" wrapText="1"/>
    </xf>
    <xf numFmtId="2" fontId="1" fillId="0" borderId="32" xfId="1" applyNumberFormat="1" applyFont="1" applyBorder="1" applyAlignment="1">
      <alignment vertical="center"/>
    </xf>
    <xf numFmtId="2" fontId="1" fillId="0" borderId="33" xfId="1" applyNumberFormat="1" applyFont="1" applyBorder="1" applyAlignment="1">
      <alignment vertical="center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164" fontId="1" fillId="0" borderId="8" xfId="1" applyNumberFormat="1" applyFont="1" applyBorder="1" applyAlignment="1">
      <alignment horizontal="center" vertical="center"/>
    </xf>
    <xf numFmtId="164" fontId="1" fillId="0" borderId="25" xfId="1" applyNumberFormat="1" applyFont="1" applyBorder="1" applyAlignment="1">
      <alignment horizontal="center" vertical="center"/>
    </xf>
    <xf numFmtId="164" fontId="1" fillId="0" borderId="9" xfId="1" applyNumberFormat="1" applyFont="1" applyBorder="1" applyAlignment="1">
      <alignment horizontal="center" vertical="center"/>
    </xf>
    <xf numFmtId="2" fontId="1" fillId="0" borderId="5" xfId="1" applyNumberFormat="1" applyFont="1" applyBorder="1" applyAlignment="1">
      <alignment horizontal="center" vertical="center"/>
    </xf>
    <xf numFmtId="2" fontId="1" fillId="0" borderId="7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0" fontId="1" fillId="0" borderId="15" xfId="1" applyFont="1" applyBorder="1" applyAlignment="1">
      <alignment horizontal="left" vertical="center"/>
    </xf>
    <xf numFmtId="0" fontId="6" fillId="0" borderId="16" xfId="1" applyFont="1" applyBorder="1" applyAlignment="1">
      <alignment vertical="center"/>
    </xf>
    <xf numFmtId="0" fontId="1" fillId="0" borderId="15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vertical="center"/>
    </xf>
    <xf numFmtId="0" fontId="1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vertical="center"/>
    </xf>
    <xf numFmtId="0" fontId="6" fillId="0" borderId="21" xfId="1" applyFont="1" applyBorder="1" applyAlignment="1">
      <alignment vertical="center"/>
    </xf>
    <xf numFmtId="0" fontId="2" fillId="0" borderId="19" xfId="1" applyFont="1" applyBorder="1" applyAlignment="1">
      <alignment horizontal="center" vertical="center" wrapText="1"/>
    </xf>
    <xf numFmtId="0" fontId="6" fillId="0" borderId="23" xfId="1" applyFont="1" applyBorder="1" applyAlignment="1">
      <alignment vertical="center"/>
    </xf>
    <xf numFmtId="0" fontId="6" fillId="0" borderId="24" xfId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503FD836-40E8-1543-8C90-270FE96F4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D504-A06F-614A-9094-0764CB62423C}">
  <dimension ref="A1:F43"/>
  <sheetViews>
    <sheetView tabSelected="1" workbookViewId="0">
      <selection activeCell="H18" sqref="H18"/>
    </sheetView>
  </sheetViews>
  <sheetFormatPr baseColWidth="10" defaultColWidth="12.6640625" defaultRowHeight="14" customHeight="1" x14ac:dyDescent="0.2"/>
  <cols>
    <col min="1" max="26" width="20.83203125" style="36" customWidth="1"/>
    <col min="27" max="16384" width="12.6640625" style="36"/>
  </cols>
  <sheetData>
    <row r="1" spans="1:6" ht="14" customHeight="1" x14ac:dyDescent="0.2">
      <c r="A1" s="69" t="s">
        <v>34</v>
      </c>
      <c r="B1" s="69"/>
      <c r="C1" s="69"/>
      <c r="D1" s="69"/>
    </row>
    <row r="2" spans="1:6" ht="14" customHeight="1" x14ac:dyDescent="0.2">
      <c r="A2" s="70" t="s">
        <v>39</v>
      </c>
      <c r="B2" s="71"/>
      <c r="C2" s="71"/>
      <c r="D2" s="71"/>
    </row>
    <row r="4" spans="1:6" ht="14" customHeight="1" x14ac:dyDescent="0.2">
      <c r="A4" s="72" t="s">
        <v>0</v>
      </c>
      <c r="B4" s="73"/>
      <c r="C4" s="74" t="s">
        <v>29</v>
      </c>
      <c r="D4" s="75"/>
      <c r="E4" s="75"/>
      <c r="F4" s="76"/>
    </row>
    <row r="5" spans="1:6" ht="14" customHeight="1" x14ac:dyDescent="0.2">
      <c r="A5" s="72" t="s">
        <v>1</v>
      </c>
      <c r="B5" s="73"/>
      <c r="C5" s="74" t="s">
        <v>2</v>
      </c>
      <c r="D5" s="77"/>
      <c r="E5" s="74" t="s">
        <v>3</v>
      </c>
      <c r="F5" s="73"/>
    </row>
    <row r="6" spans="1:6" ht="14" customHeight="1" x14ac:dyDescent="0.2">
      <c r="A6" s="72" t="s">
        <v>24</v>
      </c>
      <c r="B6" s="73"/>
      <c r="C6" s="37" t="s">
        <v>2</v>
      </c>
      <c r="D6" s="37" t="s">
        <v>25</v>
      </c>
      <c r="E6" s="37" t="s">
        <v>2</v>
      </c>
      <c r="F6" s="37" t="s">
        <v>25</v>
      </c>
    </row>
    <row r="7" spans="1:6" ht="14" customHeight="1" x14ac:dyDescent="0.2">
      <c r="A7" s="72" t="s">
        <v>10</v>
      </c>
      <c r="B7" s="73"/>
      <c r="C7" s="78" t="s">
        <v>26</v>
      </c>
      <c r="D7" s="79"/>
      <c r="E7" s="79"/>
      <c r="F7" s="80"/>
    </row>
    <row r="8" spans="1:6" ht="14" customHeight="1" x14ac:dyDescent="0.2">
      <c r="C8" s="51">
        <v>13.70379</v>
      </c>
      <c r="D8" s="52">
        <v>43.750489999999999</v>
      </c>
      <c r="E8" s="53">
        <v>10.40558</v>
      </c>
      <c r="F8" s="54">
        <v>25.328279999999999</v>
      </c>
    </row>
    <row r="9" spans="1:6" ht="14" customHeight="1" x14ac:dyDescent="0.2">
      <c r="C9" s="55">
        <v>29.9483</v>
      </c>
      <c r="D9" s="38">
        <v>45.011899999999997</v>
      </c>
      <c r="E9" s="39">
        <v>27.364999999999998</v>
      </c>
      <c r="F9" s="56">
        <v>28.241129999999998</v>
      </c>
    </row>
    <row r="10" spans="1:6" ht="14" customHeight="1" x14ac:dyDescent="0.2">
      <c r="C10" s="55">
        <v>34.407229999999998</v>
      </c>
      <c r="D10" s="38">
        <v>84.923209999999997</v>
      </c>
      <c r="E10" s="39">
        <v>5.1643379999999999</v>
      </c>
      <c r="F10" s="56">
        <v>12.71536</v>
      </c>
    </row>
    <row r="11" spans="1:6" ht="14" customHeight="1" x14ac:dyDescent="0.2">
      <c r="C11" s="55">
        <v>48.88664</v>
      </c>
      <c r="D11" s="38">
        <v>78.628479999999996</v>
      </c>
      <c r="E11" s="39">
        <v>29.97917</v>
      </c>
      <c r="F11" s="56">
        <v>28.5761</v>
      </c>
    </row>
    <row r="12" spans="1:6" ht="14" customHeight="1" x14ac:dyDescent="0.2">
      <c r="C12" s="55">
        <v>13.40813</v>
      </c>
      <c r="D12" s="38">
        <v>18.72542</v>
      </c>
      <c r="E12" s="39">
        <v>19.512740000000001</v>
      </c>
      <c r="F12" s="56">
        <v>33.441240000000001</v>
      </c>
    </row>
    <row r="13" spans="1:6" ht="14" customHeight="1" x14ac:dyDescent="0.2">
      <c r="C13" s="55">
        <v>26.595500000000001</v>
      </c>
      <c r="D13" s="38">
        <v>44.59731</v>
      </c>
      <c r="E13" s="39">
        <v>37.846760000000003</v>
      </c>
      <c r="F13" s="56">
        <v>29.03368</v>
      </c>
    </row>
    <row r="14" spans="1:6" ht="14" customHeight="1" x14ac:dyDescent="0.2">
      <c r="C14" s="55">
        <v>28.400410000000001</v>
      </c>
      <c r="D14" s="38">
        <v>66.526300000000006</v>
      </c>
      <c r="E14" s="39">
        <v>16.706019999999999</v>
      </c>
      <c r="F14" s="56">
        <v>53.147739999999999</v>
      </c>
    </row>
    <row r="15" spans="1:6" ht="14" customHeight="1" x14ac:dyDescent="0.2">
      <c r="C15" s="55">
        <v>47.17342</v>
      </c>
      <c r="D15" s="38">
        <v>24.759440000000001</v>
      </c>
      <c r="E15" s="39">
        <v>5.7755609999999997</v>
      </c>
      <c r="F15" s="56">
        <v>23.29063</v>
      </c>
    </row>
    <row r="16" spans="1:6" ht="14" customHeight="1" x14ac:dyDescent="0.2">
      <c r="C16" s="55">
        <v>68.654929999999993</v>
      </c>
      <c r="D16" s="38">
        <v>119.9342</v>
      </c>
      <c r="E16" s="39">
        <v>38.865000000000002</v>
      </c>
      <c r="F16" s="56">
        <v>29.048200000000001</v>
      </c>
    </row>
    <row r="17" spans="1:6" ht="14" customHeight="1" x14ac:dyDescent="0.2">
      <c r="C17" s="55">
        <v>11.01924</v>
      </c>
      <c r="D17" s="38">
        <v>33.049010000000003</v>
      </c>
      <c r="E17" s="39">
        <v>44.291629999999998</v>
      </c>
      <c r="F17" s="56">
        <v>28.050080000000001</v>
      </c>
    </row>
    <row r="18" spans="1:6" ht="14" customHeight="1" x14ac:dyDescent="0.2">
      <c r="C18" s="57">
        <v>22.38777</v>
      </c>
      <c r="D18" s="38">
        <v>66.512780000000006</v>
      </c>
      <c r="E18" s="39">
        <v>6.6509669999999996</v>
      </c>
      <c r="F18" s="56">
        <v>22.82067</v>
      </c>
    </row>
    <row r="19" spans="1:6" ht="14" customHeight="1" x14ac:dyDescent="0.2">
      <c r="C19" s="58"/>
      <c r="D19" s="59"/>
      <c r="E19" s="60">
        <v>17.33924</v>
      </c>
      <c r="F19" s="61">
        <v>59.426349999999999</v>
      </c>
    </row>
    <row r="21" spans="1:6" ht="14" customHeight="1" x14ac:dyDescent="0.2">
      <c r="A21" s="81" t="s">
        <v>9</v>
      </c>
      <c r="B21" s="40" t="s">
        <v>5</v>
      </c>
      <c r="C21" s="41" t="s">
        <v>27</v>
      </c>
      <c r="D21" s="41" t="s">
        <v>27</v>
      </c>
      <c r="E21" s="41" t="s">
        <v>28</v>
      </c>
      <c r="F21" s="41" t="s">
        <v>28</v>
      </c>
    </row>
    <row r="22" spans="1:6" ht="14" customHeight="1" x14ac:dyDescent="0.2">
      <c r="A22" s="82"/>
      <c r="B22" s="42" t="s">
        <v>15</v>
      </c>
      <c r="C22" s="43">
        <f>AVERAGE(C8:C18)</f>
        <v>31.325941818181818</v>
      </c>
      <c r="D22" s="43">
        <f>AVERAGE(D8:D18)</f>
        <v>56.94713999999999</v>
      </c>
      <c r="E22" s="43">
        <f>AVERAGE(E8:E19)</f>
        <v>21.658500500000002</v>
      </c>
      <c r="F22" s="43">
        <f>AVERAGE(F8:F19)</f>
        <v>31.093288333333334</v>
      </c>
    </row>
    <row r="23" spans="1:6" ht="14" customHeight="1" x14ac:dyDescent="0.2">
      <c r="A23" s="83"/>
      <c r="B23" s="44" t="s">
        <v>4</v>
      </c>
      <c r="C23" s="43">
        <f>STDEV(C8:C18)</f>
        <v>17.661096691106604</v>
      </c>
      <c r="D23" s="43">
        <f>STDEV(D8:D18)</f>
        <v>29.900770648686649</v>
      </c>
      <c r="E23" s="43">
        <f>STDEV(E8:E19)</f>
        <v>13.804302382299145</v>
      </c>
      <c r="F23" s="43">
        <f>STDEV(F8:F19)</f>
        <v>12.888091384260566</v>
      </c>
    </row>
    <row r="24" spans="1:6" ht="14" customHeight="1" x14ac:dyDescent="0.2">
      <c r="A24" s="81" t="s">
        <v>8</v>
      </c>
      <c r="B24" s="40" t="s">
        <v>6</v>
      </c>
      <c r="C24" s="67"/>
      <c r="D24" s="45">
        <v>0.94089999999999996</v>
      </c>
      <c r="E24" s="67"/>
      <c r="F24" s="45">
        <v>0.82099999999999995</v>
      </c>
    </row>
    <row r="25" spans="1:6" ht="14" customHeight="1" x14ac:dyDescent="0.2">
      <c r="A25" s="83"/>
      <c r="B25" s="44" t="s">
        <v>7</v>
      </c>
      <c r="C25" s="68"/>
      <c r="D25" s="46">
        <v>0.53110000000000002</v>
      </c>
      <c r="E25" s="68"/>
      <c r="F25" s="46">
        <v>1.6400000000000001E-2</v>
      </c>
    </row>
    <row r="26" spans="1:6" ht="14" customHeight="1" x14ac:dyDescent="0.2">
      <c r="A26" s="47" t="s">
        <v>31</v>
      </c>
      <c r="B26" s="48" t="s">
        <v>7</v>
      </c>
      <c r="C26" s="64">
        <v>2.2499999999999999E-2</v>
      </c>
      <c r="D26" s="65"/>
      <c r="E26" s="65"/>
      <c r="F26" s="66"/>
    </row>
    <row r="27" spans="1:6" ht="14" customHeight="1" x14ac:dyDescent="0.2">
      <c r="B27" s="49"/>
      <c r="C27" s="49"/>
      <c r="D27" s="49"/>
    </row>
    <row r="37" spans="2:3" ht="14" customHeight="1" x14ac:dyDescent="0.2">
      <c r="B37" s="50"/>
    </row>
    <row r="38" spans="2:3" ht="14" customHeight="1" x14ac:dyDescent="0.2">
      <c r="B38" s="50"/>
      <c r="C38" s="49"/>
    </row>
    <row r="39" spans="2:3" ht="14" customHeight="1" x14ac:dyDescent="0.2">
      <c r="B39" s="50"/>
      <c r="C39" s="49"/>
    </row>
    <row r="40" spans="2:3" ht="14" customHeight="1" x14ac:dyDescent="0.2">
      <c r="B40" s="50"/>
      <c r="C40" s="49"/>
    </row>
    <row r="41" spans="2:3" ht="14" customHeight="1" x14ac:dyDescent="0.2">
      <c r="B41" s="50"/>
      <c r="C41" s="49"/>
    </row>
    <row r="42" spans="2:3" ht="14" customHeight="1" x14ac:dyDescent="0.2">
      <c r="B42" s="50"/>
      <c r="C42" s="49"/>
    </row>
    <row r="43" spans="2:3" ht="14" customHeight="1" x14ac:dyDescent="0.2">
      <c r="B43" s="50"/>
      <c r="C43" s="49"/>
    </row>
  </sheetData>
  <mergeCells count="15">
    <mergeCell ref="C26:F26"/>
    <mergeCell ref="C24:C25"/>
    <mergeCell ref="E24:E25"/>
    <mergeCell ref="A1:D1"/>
    <mergeCell ref="A2:D2"/>
    <mergeCell ref="A4:B4"/>
    <mergeCell ref="C4:F4"/>
    <mergeCell ref="A5:B5"/>
    <mergeCell ref="C5:D5"/>
    <mergeCell ref="E5:F5"/>
    <mergeCell ref="A6:B6"/>
    <mergeCell ref="A7:B7"/>
    <mergeCell ref="C7:F7"/>
    <mergeCell ref="A21:A23"/>
    <mergeCell ref="A24:A2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B8210-EEC8-E245-B3B8-39CB491FC8D3}">
  <dimension ref="A1:D25"/>
  <sheetViews>
    <sheetView workbookViewId="0">
      <selection activeCell="A3" sqref="A3"/>
    </sheetView>
  </sheetViews>
  <sheetFormatPr baseColWidth="10" defaultColWidth="20.83203125" defaultRowHeight="14" customHeight="1" x14ac:dyDescent="0.2"/>
  <cols>
    <col min="1" max="16384" width="20.83203125" style="1"/>
  </cols>
  <sheetData>
    <row r="1" spans="1:4" ht="14" customHeight="1" x14ac:dyDescent="0.2">
      <c r="A1" s="69" t="s">
        <v>34</v>
      </c>
      <c r="B1" s="69"/>
      <c r="C1" s="69"/>
      <c r="D1" s="69"/>
    </row>
    <row r="2" spans="1:4" ht="14" customHeight="1" x14ac:dyDescent="0.2">
      <c r="A2" s="89" t="s">
        <v>38</v>
      </c>
      <c r="B2" s="89"/>
      <c r="C2" s="89"/>
      <c r="D2" s="89"/>
    </row>
    <row r="4" spans="1:4" ht="31" customHeight="1" x14ac:dyDescent="0.2">
      <c r="A4" s="90" t="s">
        <v>0</v>
      </c>
      <c r="B4" s="91"/>
      <c r="C4" s="92" t="s">
        <v>20</v>
      </c>
      <c r="D4" s="92"/>
    </row>
    <row r="5" spans="1:4" ht="14" customHeight="1" x14ac:dyDescent="0.2">
      <c r="A5" s="90" t="s">
        <v>1</v>
      </c>
      <c r="B5" s="91"/>
      <c r="C5" s="7" t="s">
        <v>2</v>
      </c>
      <c r="D5" s="7" t="s">
        <v>3</v>
      </c>
    </row>
    <row r="6" spans="1:4" ht="14" customHeight="1" x14ac:dyDescent="0.2">
      <c r="A6" s="90" t="s">
        <v>10</v>
      </c>
      <c r="B6" s="91"/>
      <c r="C6" s="93" t="s">
        <v>21</v>
      </c>
      <c r="D6" s="94"/>
    </row>
    <row r="7" spans="1:4" ht="14" customHeight="1" x14ac:dyDescent="0.2">
      <c r="C7" s="8">
        <v>43</v>
      </c>
      <c r="D7" s="9">
        <v>126</v>
      </c>
    </row>
    <row r="8" spans="1:4" ht="14" customHeight="1" x14ac:dyDescent="0.2">
      <c r="C8" s="10">
        <v>124</v>
      </c>
      <c r="D8" s="11">
        <v>93</v>
      </c>
    </row>
    <row r="9" spans="1:4" ht="14" customHeight="1" x14ac:dyDescent="0.2">
      <c r="C9" s="10">
        <v>169</v>
      </c>
      <c r="D9" s="11">
        <v>227</v>
      </c>
    </row>
    <row r="10" spans="1:4" ht="14" customHeight="1" x14ac:dyDescent="0.2">
      <c r="C10" s="10">
        <v>240</v>
      </c>
      <c r="D10" s="11">
        <v>129</v>
      </c>
    </row>
    <row r="11" spans="1:4" ht="14" customHeight="1" x14ac:dyDescent="0.2">
      <c r="C11" s="10">
        <v>161</v>
      </c>
      <c r="D11" s="11">
        <v>265</v>
      </c>
    </row>
    <row r="12" spans="1:4" ht="14" customHeight="1" x14ac:dyDescent="0.2">
      <c r="C12" s="10">
        <v>155</v>
      </c>
      <c r="D12" s="11">
        <v>260</v>
      </c>
    </row>
    <row r="13" spans="1:4" ht="14" customHeight="1" x14ac:dyDescent="0.2">
      <c r="C13" s="10">
        <v>223</v>
      </c>
      <c r="D13" s="11">
        <v>259</v>
      </c>
    </row>
    <row r="14" spans="1:4" ht="14" customHeight="1" x14ac:dyDescent="0.2">
      <c r="C14" s="10">
        <v>133</v>
      </c>
      <c r="D14" s="11"/>
    </row>
    <row r="15" spans="1:4" ht="14" customHeight="1" x14ac:dyDescent="0.2">
      <c r="C15" s="10">
        <v>115</v>
      </c>
      <c r="D15" s="11"/>
    </row>
    <row r="16" spans="1:4" ht="14" customHeight="1" x14ac:dyDescent="0.2">
      <c r="C16" s="10">
        <v>194</v>
      </c>
      <c r="D16" s="11"/>
    </row>
    <row r="17" spans="1:4" ht="14" customHeight="1" x14ac:dyDescent="0.2">
      <c r="C17" s="32">
        <v>175</v>
      </c>
      <c r="D17" s="33"/>
    </row>
    <row r="19" spans="1:4" ht="14" customHeight="1" x14ac:dyDescent="0.2">
      <c r="A19" s="84" t="s">
        <v>9</v>
      </c>
      <c r="B19" s="4" t="s">
        <v>5</v>
      </c>
      <c r="C19" s="28" t="s">
        <v>22</v>
      </c>
      <c r="D19" s="34" t="s">
        <v>23</v>
      </c>
    </row>
    <row r="20" spans="1:4" ht="14" customHeight="1" x14ac:dyDescent="0.2">
      <c r="A20" s="85"/>
      <c r="B20" s="5" t="s">
        <v>15</v>
      </c>
      <c r="C20" s="29">
        <v>157.45454545454547</v>
      </c>
      <c r="D20" s="26">
        <v>194.14285714285714</v>
      </c>
    </row>
    <row r="21" spans="1:4" ht="14" customHeight="1" x14ac:dyDescent="0.2">
      <c r="A21" s="86"/>
      <c r="B21" s="6" t="s">
        <v>4</v>
      </c>
      <c r="C21" s="30">
        <v>54.336660987520474</v>
      </c>
      <c r="D21" s="27">
        <v>75.012062522033929</v>
      </c>
    </row>
    <row r="22" spans="1:4" ht="14" customHeight="1" x14ac:dyDescent="0.2">
      <c r="A22" s="84" t="s">
        <v>8</v>
      </c>
      <c r="B22" s="4" t="s">
        <v>6</v>
      </c>
      <c r="C22" s="2">
        <v>0.97</v>
      </c>
      <c r="D22" s="28">
        <v>0.82</v>
      </c>
    </row>
    <row r="23" spans="1:4" ht="14" customHeight="1" x14ac:dyDescent="0.2">
      <c r="A23" s="86"/>
      <c r="B23" s="6" t="s">
        <v>7</v>
      </c>
      <c r="C23" s="12">
        <v>0.85</v>
      </c>
      <c r="D23" s="30">
        <v>0.06</v>
      </c>
    </row>
    <row r="24" spans="1:4" ht="14" customHeight="1" x14ac:dyDescent="0.2">
      <c r="A24" s="13" t="s">
        <v>16</v>
      </c>
      <c r="B24" s="14" t="s">
        <v>7</v>
      </c>
      <c r="C24" s="87">
        <v>0.25</v>
      </c>
      <c r="D24" s="88"/>
    </row>
    <row r="25" spans="1:4" ht="14" customHeight="1" x14ac:dyDescent="0.2">
      <c r="B25" s="15"/>
      <c r="C25" s="15"/>
      <c r="D25" s="15"/>
    </row>
  </sheetData>
  <mergeCells count="10">
    <mergeCell ref="A19:A21"/>
    <mergeCell ref="A22:A23"/>
    <mergeCell ref="C24:D24"/>
    <mergeCell ref="A1:D1"/>
    <mergeCell ref="A2:D2"/>
    <mergeCell ref="A4:B4"/>
    <mergeCell ref="C4:D4"/>
    <mergeCell ref="A5:B5"/>
    <mergeCell ref="A6:B6"/>
    <mergeCell ref="C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05A5-E1C2-3640-AA4D-D8B5C7609F62}">
  <dimension ref="A1:E37"/>
  <sheetViews>
    <sheetView workbookViewId="0">
      <selection activeCell="A3" sqref="A3"/>
    </sheetView>
  </sheetViews>
  <sheetFormatPr baseColWidth="10" defaultColWidth="20.83203125" defaultRowHeight="14" customHeight="1" x14ac:dyDescent="0.2"/>
  <cols>
    <col min="1" max="16384" width="20.83203125" style="1"/>
  </cols>
  <sheetData>
    <row r="1" spans="1:4" ht="14" customHeight="1" x14ac:dyDescent="0.2">
      <c r="A1" s="69" t="s">
        <v>34</v>
      </c>
      <c r="B1" s="69"/>
      <c r="C1" s="69"/>
      <c r="D1" s="69"/>
    </row>
    <row r="2" spans="1:4" ht="14" customHeight="1" x14ac:dyDescent="0.2">
      <c r="A2" s="89" t="s">
        <v>37</v>
      </c>
      <c r="B2" s="89"/>
      <c r="C2" s="89"/>
      <c r="D2" s="89"/>
    </row>
    <row r="4" spans="1:4" s="35" customFormat="1" ht="31" customHeight="1" x14ac:dyDescent="0.2">
      <c r="A4" s="95" t="s">
        <v>0</v>
      </c>
      <c r="B4" s="96"/>
      <c r="C4" s="92" t="s">
        <v>11</v>
      </c>
      <c r="D4" s="92"/>
    </row>
    <row r="5" spans="1:4" ht="14" customHeight="1" x14ac:dyDescent="0.2">
      <c r="A5" s="90" t="s">
        <v>1</v>
      </c>
      <c r="B5" s="91"/>
      <c r="C5" s="7" t="s">
        <v>2</v>
      </c>
      <c r="D5" s="7" t="s">
        <v>3</v>
      </c>
    </row>
    <row r="6" spans="1:4" ht="14" customHeight="1" x14ac:dyDescent="0.2">
      <c r="A6" s="90" t="s">
        <v>10</v>
      </c>
      <c r="B6" s="91"/>
      <c r="C6" s="93" t="s">
        <v>12</v>
      </c>
      <c r="D6" s="94"/>
    </row>
    <row r="7" spans="1:4" ht="14" customHeight="1" x14ac:dyDescent="0.2">
      <c r="C7" s="20">
        <v>2369.59008789062</v>
      </c>
      <c r="D7" s="17">
        <v>1849.41003417969</v>
      </c>
    </row>
    <row r="8" spans="1:4" ht="14" customHeight="1" x14ac:dyDescent="0.2">
      <c r="C8" s="21">
        <v>1901.39001464844</v>
      </c>
      <c r="D8" s="18">
        <v>1951.84997558594</v>
      </c>
    </row>
    <row r="9" spans="1:4" ht="14" customHeight="1" x14ac:dyDescent="0.2">
      <c r="C9" s="21">
        <v>1682.60998535156</v>
      </c>
      <c r="D9" s="18">
        <v>2127.330078125</v>
      </c>
    </row>
    <row r="10" spans="1:4" ht="14" customHeight="1" x14ac:dyDescent="0.2">
      <c r="C10" s="21">
        <v>1643.61999511719</v>
      </c>
      <c r="D10" s="18">
        <v>2004.14001464844</v>
      </c>
    </row>
    <row r="11" spans="1:4" ht="14" customHeight="1" x14ac:dyDescent="0.2">
      <c r="C11" s="21">
        <v>1555.41003417969</v>
      </c>
      <c r="D11" s="18">
        <v>1055.06005859375</v>
      </c>
    </row>
    <row r="12" spans="1:4" ht="14" customHeight="1" x14ac:dyDescent="0.2">
      <c r="C12" s="21">
        <v>1640.69995117187</v>
      </c>
      <c r="D12" s="18">
        <v>1350.19995117187</v>
      </c>
    </row>
    <row r="13" spans="1:4" ht="14" customHeight="1" x14ac:dyDescent="0.2">
      <c r="C13" s="21">
        <v>2432.6298828125</v>
      </c>
      <c r="D13" s="18">
        <v>1161.52001953125</v>
      </c>
    </row>
    <row r="14" spans="1:4" ht="14" customHeight="1" x14ac:dyDescent="0.2">
      <c r="C14" s="21">
        <v>3173.94995117187</v>
      </c>
      <c r="D14" s="18">
        <v>1419.17004394531</v>
      </c>
    </row>
    <row r="15" spans="1:4" ht="14" customHeight="1" x14ac:dyDescent="0.2">
      <c r="C15" s="21">
        <v>957.78</v>
      </c>
      <c r="D15" s="18">
        <v>944.76800537109398</v>
      </c>
    </row>
    <row r="16" spans="1:4" ht="14" customHeight="1" x14ac:dyDescent="0.2">
      <c r="C16" s="21">
        <v>575.85</v>
      </c>
      <c r="D16" s="18">
        <v>1823.40002441406</v>
      </c>
    </row>
    <row r="17" spans="1:5" ht="14" customHeight="1" x14ac:dyDescent="0.2">
      <c r="C17" s="21">
        <v>709.03</v>
      </c>
      <c r="D17" s="18">
        <v>1380.46</v>
      </c>
    </row>
    <row r="18" spans="1:5" ht="14" customHeight="1" x14ac:dyDescent="0.2">
      <c r="C18" s="21">
        <v>1923.89</v>
      </c>
      <c r="D18" s="18">
        <v>1817.79</v>
      </c>
    </row>
    <row r="19" spans="1:5" ht="14" customHeight="1" x14ac:dyDescent="0.2">
      <c r="C19" s="21">
        <v>1410.15</v>
      </c>
      <c r="D19" s="18">
        <v>1441.76</v>
      </c>
    </row>
    <row r="20" spans="1:5" ht="14" customHeight="1" x14ac:dyDescent="0.2">
      <c r="C20" s="21">
        <v>463.39</v>
      </c>
      <c r="D20" s="18">
        <v>1430.81</v>
      </c>
      <c r="E20" s="24"/>
    </row>
    <row r="21" spans="1:5" ht="14" customHeight="1" x14ac:dyDescent="0.2">
      <c r="C21" s="21">
        <v>725.33</v>
      </c>
      <c r="D21" s="18">
        <v>1520.92</v>
      </c>
    </row>
    <row r="22" spans="1:5" ht="14" customHeight="1" x14ac:dyDescent="0.2">
      <c r="C22" s="21">
        <v>424.23</v>
      </c>
      <c r="D22" s="18">
        <v>1188.54</v>
      </c>
    </row>
    <row r="23" spans="1:5" ht="14" customHeight="1" x14ac:dyDescent="0.2">
      <c r="C23" s="21">
        <v>1443.82</v>
      </c>
      <c r="D23" s="19">
        <v>1521.19</v>
      </c>
    </row>
    <row r="24" spans="1:5" ht="14" customHeight="1" x14ac:dyDescent="0.2">
      <c r="C24" s="21">
        <v>948.47</v>
      </c>
      <c r="D24" s="19">
        <v>788.35</v>
      </c>
    </row>
    <row r="25" spans="1:5" ht="14" customHeight="1" x14ac:dyDescent="0.2">
      <c r="C25" s="21">
        <v>1810.49</v>
      </c>
      <c r="D25" s="19">
        <v>1540.89</v>
      </c>
    </row>
    <row r="26" spans="1:5" ht="14" customHeight="1" x14ac:dyDescent="0.2">
      <c r="C26" s="21">
        <v>1063.77</v>
      </c>
      <c r="D26" s="19">
        <v>962.92</v>
      </c>
    </row>
    <row r="27" spans="1:5" ht="14" customHeight="1" x14ac:dyDescent="0.2">
      <c r="C27" s="16"/>
      <c r="D27" s="19">
        <v>1959.15</v>
      </c>
    </row>
    <row r="28" spans="1:5" ht="14" customHeight="1" x14ac:dyDescent="0.2">
      <c r="C28" s="16"/>
      <c r="D28" s="19">
        <v>2252.9</v>
      </c>
    </row>
    <row r="29" spans="1:5" ht="14" customHeight="1" x14ac:dyDescent="0.2">
      <c r="C29" s="22"/>
      <c r="D29" s="23">
        <v>1249.31</v>
      </c>
    </row>
    <row r="31" spans="1:5" ht="14" customHeight="1" x14ac:dyDescent="0.2">
      <c r="A31" s="84" t="s">
        <v>9</v>
      </c>
      <c r="B31" s="4" t="s">
        <v>5</v>
      </c>
      <c r="C31" s="2" t="s">
        <v>14</v>
      </c>
      <c r="D31" s="28" t="s">
        <v>13</v>
      </c>
    </row>
    <row r="32" spans="1:5" ht="14" customHeight="1" x14ac:dyDescent="0.2">
      <c r="A32" s="85"/>
      <c r="B32" s="5" t="s">
        <v>15</v>
      </c>
      <c r="C32" s="3">
        <v>1442.804995117187</v>
      </c>
      <c r="D32" s="29">
        <v>1510.5147045898434</v>
      </c>
    </row>
    <row r="33" spans="1:4" ht="14" customHeight="1" x14ac:dyDescent="0.2">
      <c r="A33" s="86"/>
      <c r="B33" s="6" t="s">
        <v>4</v>
      </c>
      <c r="C33" s="25">
        <v>725.04317530186734</v>
      </c>
      <c r="D33" s="30">
        <v>403.63381909814007</v>
      </c>
    </row>
    <row r="34" spans="1:4" ht="14" customHeight="1" x14ac:dyDescent="0.2">
      <c r="A34" s="84" t="s">
        <v>8</v>
      </c>
      <c r="B34" s="4" t="s">
        <v>6</v>
      </c>
      <c r="C34" s="2">
        <v>0.95</v>
      </c>
      <c r="D34" s="28">
        <v>0.97</v>
      </c>
    </row>
    <row r="35" spans="1:4" ht="14" customHeight="1" x14ac:dyDescent="0.2">
      <c r="A35" s="86"/>
      <c r="B35" s="6" t="s">
        <v>7</v>
      </c>
      <c r="C35" s="12">
        <v>0.43</v>
      </c>
      <c r="D35" s="30">
        <v>0.7</v>
      </c>
    </row>
    <row r="36" spans="1:4" ht="14" customHeight="1" x14ac:dyDescent="0.2">
      <c r="A36" s="13" t="s">
        <v>16</v>
      </c>
      <c r="B36" s="14" t="s">
        <v>7</v>
      </c>
      <c r="C36" s="87">
        <v>0.7</v>
      </c>
      <c r="D36" s="88"/>
    </row>
    <row r="37" spans="1:4" ht="14" customHeight="1" x14ac:dyDescent="0.2">
      <c r="B37" s="15"/>
      <c r="C37" s="15"/>
      <c r="D37" s="15"/>
    </row>
  </sheetData>
  <mergeCells count="10">
    <mergeCell ref="A4:B4"/>
    <mergeCell ref="C4:D4"/>
    <mergeCell ref="A5:B5"/>
    <mergeCell ref="A1:D1"/>
    <mergeCell ref="A2:D2"/>
    <mergeCell ref="A31:A33"/>
    <mergeCell ref="A34:A35"/>
    <mergeCell ref="C36:D36"/>
    <mergeCell ref="A6:B6"/>
    <mergeCell ref="C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A424-04F4-1442-B896-1B48A730F7FE}">
  <dimension ref="A1:E39"/>
  <sheetViews>
    <sheetView workbookViewId="0">
      <selection activeCell="A3" sqref="A3"/>
    </sheetView>
  </sheetViews>
  <sheetFormatPr baseColWidth="10" defaultColWidth="20.83203125" defaultRowHeight="14" customHeight="1" x14ac:dyDescent="0.2"/>
  <cols>
    <col min="1" max="16384" width="20.83203125" style="1"/>
  </cols>
  <sheetData>
    <row r="1" spans="1:4" ht="14" customHeight="1" x14ac:dyDescent="0.2">
      <c r="A1" s="69" t="s">
        <v>34</v>
      </c>
      <c r="B1" s="69"/>
      <c r="C1" s="69"/>
      <c r="D1" s="69"/>
    </row>
    <row r="2" spans="1:4" ht="14" customHeight="1" x14ac:dyDescent="0.2">
      <c r="A2" s="89" t="s">
        <v>36</v>
      </c>
      <c r="B2" s="89"/>
      <c r="C2" s="89"/>
      <c r="D2" s="89"/>
    </row>
    <row r="4" spans="1:4" ht="31" customHeight="1" x14ac:dyDescent="0.2">
      <c r="A4" s="90" t="s">
        <v>0</v>
      </c>
      <c r="B4" s="91"/>
      <c r="C4" s="92" t="s">
        <v>11</v>
      </c>
      <c r="D4" s="92"/>
    </row>
    <row r="5" spans="1:4" ht="14" customHeight="1" x14ac:dyDescent="0.2">
      <c r="A5" s="90" t="s">
        <v>1</v>
      </c>
      <c r="B5" s="91"/>
      <c r="C5" s="7" t="s">
        <v>2</v>
      </c>
      <c r="D5" s="7" t="s">
        <v>3</v>
      </c>
    </row>
    <row r="6" spans="1:4" ht="14" customHeight="1" x14ac:dyDescent="0.2">
      <c r="A6" s="90" t="s">
        <v>10</v>
      </c>
      <c r="B6" s="91"/>
      <c r="C6" s="93" t="s">
        <v>17</v>
      </c>
      <c r="D6" s="94"/>
    </row>
    <row r="7" spans="1:4" ht="14" customHeight="1" x14ac:dyDescent="0.2">
      <c r="C7" s="20">
        <v>1785.46</v>
      </c>
      <c r="D7" s="17">
        <v>3152.24</v>
      </c>
    </row>
    <row r="8" spans="1:4" ht="14" customHeight="1" x14ac:dyDescent="0.2">
      <c r="C8" s="21">
        <v>2887.26</v>
      </c>
      <c r="D8" s="18">
        <v>2289.4299999999998</v>
      </c>
    </row>
    <row r="9" spans="1:4" ht="14" customHeight="1" x14ac:dyDescent="0.2">
      <c r="C9" s="21">
        <v>3565.92</v>
      </c>
      <c r="D9" s="18">
        <v>3596.71</v>
      </c>
    </row>
    <row r="10" spans="1:4" ht="14" customHeight="1" x14ac:dyDescent="0.2">
      <c r="C10" s="21">
        <v>3914.59</v>
      </c>
      <c r="D10" s="18">
        <v>4962.3500000000004</v>
      </c>
    </row>
    <row r="11" spans="1:4" ht="14" customHeight="1" x14ac:dyDescent="0.2">
      <c r="C11" s="21">
        <v>3121.71</v>
      </c>
      <c r="D11" s="18">
        <v>3506.77</v>
      </c>
    </row>
    <row r="12" spans="1:4" ht="14" customHeight="1" x14ac:dyDescent="0.2">
      <c r="C12" s="21">
        <v>2465.12</v>
      </c>
      <c r="D12" s="18">
        <v>3874.8</v>
      </c>
    </row>
    <row r="13" spans="1:4" ht="14" customHeight="1" x14ac:dyDescent="0.2">
      <c r="C13" s="21">
        <v>4489.41</v>
      </c>
      <c r="D13" s="18">
        <v>5246.82</v>
      </c>
    </row>
    <row r="14" spans="1:4" ht="14" customHeight="1" x14ac:dyDescent="0.2">
      <c r="C14" s="21">
        <v>5438.02</v>
      </c>
      <c r="D14" s="18">
        <v>4062.29</v>
      </c>
    </row>
    <row r="15" spans="1:4" ht="14" customHeight="1" x14ac:dyDescent="0.2">
      <c r="C15" s="21">
        <v>1854.47</v>
      </c>
      <c r="D15" s="18">
        <v>2790.45</v>
      </c>
    </row>
    <row r="16" spans="1:4" ht="14" customHeight="1" x14ac:dyDescent="0.2">
      <c r="C16" s="21">
        <v>2348.1</v>
      </c>
      <c r="D16" s="18">
        <v>2143.13</v>
      </c>
    </row>
    <row r="17" spans="3:5" ht="14" customHeight="1" x14ac:dyDescent="0.2">
      <c r="C17" s="21">
        <v>3082.28</v>
      </c>
      <c r="D17" s="18">
        <v>4353.3900000000003</v>
      </c>
    </row>
    <row r="18" spans="3:5" ht="14" customHeight="1" x14ac:dyDescent="0.2">
      <c r="C18" s="21">
        <v>1532.43</v>
      </c>
      <c r="D18" s="18">
        <v>2226.89</v>
      </c>
    </row>
    <row r="19" spans="3:5" ht="14" customHeight="1" x14ac:dyDescent="0.2">
      <c r="C19" s="21">
        <v>3481.71</v>
      </c>
      <c r="D19" s="18">
        <v>1792.02</v>
      </c>
    </row>
    <row r="20" spans="3:5" ht="14" customHeight="1" x14ac:dyDescent="0.2">
      <c r="C20" s="21">
        <v>3731.38</v>
      </c>
      <c r="D20" s="18">
        <v>2549.4699999999998</v>
      </c>
      <c r="E20" s="24"/>
    </row>
    <row r="21" spans="3:5" ht="14" customHeight="1" x14ac:dyDescent="0.2">
      <c r="C21" s="21">
        <v>2677.13</v>
      </c>
      <c r="D21" s="18">
        <v>2670.08</v>
      </c>
    </row>
    <row r="22" spans="3:5" ht="14" customHeight="1" x14ac:dyDescent="0.2">
      <c r="C22" s="21">
        <v>1584.95</v>
      </c>
      <c r="D22" s="18">
        <v>1765.87</v>
      </c>
    </row>
    <row r="23" spans="3:5" ht="14" customHeight="1" x14ac:dyDescent="0.2">
      <c r="C23" s="21">
        <v>1979.73</v>
      </c>
      <c r="D23" s="19">
        <v>3559.04</v>
      </c>
    </row>
    <row r="24" spans="3:5" ht="14" customHeight="1" x14ac:dyDescent="0.2">
      <c r="C24" s="21">
        <v>1695.42</v>
      </c>
      <c r="D24" s="19">
        <v>2100.66</v>
      </c>
    </row>
    <row r="25" spans="3:5" ht="14" customHeight="1" x14ac:dyDescent="0.2">
      <c r="C25" s="21">
        <v>2270.04</v>
      </c>
      <c r="D25" s="19">
        <v>788.51</v>
      </c>
    </row>
    <row r="26" spans="3:5" ht="14" customHeight="1" x14ac:dyDescent="0.2">
      <c r="C26" s="21"/>
      <c r="D26" s="19">
        <v>1654.85</v>
      </c>
    </row>
    <row r="27" spans="3:5" ht="14" customHeight="1" x14ac:dyDescent="0.2">
      <c r="C27" s="16"/>
      <c r="D27" s="19">
        <v>1742.15</v>
      </c>
    </row>
    <row r="28" spans="3:5" ht="14" customHeight="1" x14ac:dyDescent="0.2">
      <c r="C28" s="16"/>
      <c r="D28" s="19">
        <v>3255.79</v>
      </c>
    </row>
    <row r="29" spans="3:5" ht="14" customHeight="1" x14ac:dyDescent="0.2">
      <c r="C29" s="16"/>
      <c r="D29" s="19">
        <v>2273.06</v>
      </c>
    </row>
    <row r="30" spans="3:5" ht="14" customHeight="1" x14ac:dyDescent="0.2">
      <c r="C30" s="16"/>
      <c r="D30" s="19">
        <v>1518.19</v>
      </c>
    </row>
    <row r="31" spans="3:5" ht="14" customHeight="1" x14ac:dyDescent="0.2">
      <c r="C31" s="22"/>
      <c r="D31" s="23">
        <v>901.48</v>
      </c>
    </row>
    <row r="33" spans="1:4" ht="14" customHeight="1" x14ac:dyDescent="0.2">
      <c r="A33" s="84" t="s">
        <v>9</v>
      </c>
      <c r="B33" s="4" t="s">
        <v>5</v>
      </c>
      <c r="C33" s="2" t="s">
        <v>19</v>
      </c>
      <c r="D33" s="28" t="s">
        <v>18</v>
      </c>
    </row>
    <row r="34" spans="1:4" ht="14" customHeight="1" x14ac:dyDescent="0.2">
      <c r="A34" s="85"/>
      <c r="B34" s="5" t="s">
        <v>15</v>
      </c>
      <c r="C34" s="3">
        <v>2837.1121052631574</v>
      </c>
      <c r="D34" s="29">
        <v>2751.0576000000001</v>
      </c>
    </row>
    <row r="35" spans="1:4" ht="14" customHeight="1" x14ac:dyDescent="0.2">
      <c r="A35" s="86"/>
      <c r="B35" s="6" t="s">
        <v>4</v>
      </c>
      <c r="C35" s="25">
        <v>1071.1020621282207</v>
      </c>
      <c r="D35" s="30">
        <v>1181.1556279807792</v>
      </c>
    </row>
    <row r="36" spans="1:4" ht="14" customHeight="1" x14ac:dyDescent="0.2">
      <c r="A36" s="84" t="s">
        <v>8</v>
      </c>
      <c r="B36" s="4" t="s">
        <v>6</v>
      </c>
      <c r="C36" s="2">
        <v>0.94</v>
      </c>
      <c r="D36" s="31">
        <v>0.97</v>
      </c>
    </row>
    <row r="37" spans="1:4" ht="14" customHeight="1" x14ac:dyDescent="0.2">
      <c r="A37" s="86"/>
      <c r="B37" s="6" t="s">
        <v>7</v>
      </c>
      <c r="C37" s="12">
        <v>0.21</v>
      </c>
      <c r="D37" s="30">
        <v>0.6</v>
      </c>
    </row>
    <row r="38" spans="1:4" ht="14" customHeight="1" x14ac:dyDescent="0.2">
      <c r="A38" s="13" t="s">
        <v>16</v>
      </c>
      <c r="B38" s="14" t="s">
        <v>7</v>
      </c>
      <c r="C38" s="87">
        <v>0.8</v>
      </c>
      <c r="D38" s="88"/>
    </row>
    <row r="39" spans="1:4" ht="14" customHeight="1" x14ac:dyDescent="0.2">
      <c r="B39" s="15"/>
      <c r="C39" s="15"/>
      <c r="D39" s="15"/>
    </row>
  </sheetData>
  <mergeCells count="10">
    <mergeCell ref="A33:A35"/>
    <mergeCell ref="A36:A37"/>
    <mergeCell ref="C38:D38"/>
    <mergeCell ref="A1:D1"/>
    <mergeCell ref="A2:D2"/>
    <mergeCell ref="A4:B4"/>
    <mergeCell ref="C4:D4"/>
    <mergeCell ref="A5:B5"/>
    <mergeCell ref="A6:B6"/>
    <mergeCell ref="C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D8EE-AA3B-C240-89E9-0A18FCD39BDE}">
  <dimension ref="A1:D20"/>
  <sheetViews>
    <sheetView workbookViewId="0">
      <selection activeCell="A3" sqref="A3"/>
    </sheetView>
  </sheetViews>
  <sheetFormatPr baseColWidth="10" defaultColWidth="20.83203125" defaultRowHeight="14" customHeight="1" x14ac:dyDescent="0.2"/>
  <cols>
    <col min="1" max="16384" width="20.83203125" style="1"/>
  </cols>
  <sheetData>
    <row r="1" spans="1:4" ht="14" customHeight="1" x14ac:dyDescent="0.2">
      <c r="A1" s="69" t="s">
        <v>34</v>
      </c>
      <c r="B1" s="69"/>
      <c r="C1" s="69"/>
      <c r="D1" s="69"/>
    </row>
    <row r="2" spans="1:4" ht="14" customHeight="1" x14ac:dyDescent="0.2">
      <c r="A2" s="89" t="s">
        <v>35</v>
      </c>
      <c r="B2" s="89"/>
      <c r="C2" s="89"/>
      <c r="D2" s="89"/>
    </row>
    <row r="4" spans="1:4" ht="31" customHeight="1" x14ac:dyDescent="0.2">
      <c r="A4" s="90" t="s">
        <v>0</v>
      </c>
      <c r="B4" s="91"/>
      <c r="C4" s="92" t="s">
        <v>11</v>
      </c>
      <c r="D4" s="92"/>
    </row>
    <row r="5" spans="1:4" ht="14" customHeight="1" x14ac:dyDescent="0.2">
      <c r="A5" s="90" t="s">
        <v>1</v>
      </c>
      <c r="B5" s="91"/>
      <c r="C5" s="7" t="s">
        <v>2</v>
      </c>
      <c r="D5" s="7" t="s">
        <v>3</v>
      </c>
    </row>
    <row r="6" spans="1:4" ht="14" customHeight="1" x14ac:dyDescent="0.2">
      <c r="A6" s="90" t="s">
        <v>10</v>
      </c>
      <c r="B6" s="91"/>
      <c r="C6" s="93" t="s">
        <v>33</v>
      </c>
      <c r="D6" s="94"/>
    </row>
    <row r="7" spans="1:4" ht="14" customHeight="1" x14ac:dyDescent="0.2">
      <c r="C7" s="20">
        <v>759</v>
      </c>
      <c r="D7" s="17">
        <v>413</v>
      </c>
    </row>
    <row r="8" spans="1:4" ht="14" customHeight="1" x14ac:dyDescent="0.2">
      <c r="C8" s="21">
        <v>1299</v>
      </c>
      <c r="D8" s="18">
        <v>494</v>
      </c>
    </row>
    <row r="9" spans="1:4" ht="14" customHeight="1" x14ac:dyDescent="0.2">
      <c r="C9" s="21">
        <v>1447</v>
      </c>
      <c r="D9" s="18">
        <v>567</v>
      </c>
    </row>
    <row r="10" spans="1:4" ht="14" customHeight="1" x14ac:dyDescent="0.2">
      <c r="C10" s="21">
        <v>967</v>
      </c>
      <c r="D10" s="18">
        <v>517</v>
      </c>
    </row>
    <row r="11" spans="1:4" ht="14" customHeight="1" x14ac:dyDescent="0.2">
      <c r="C11" s="21">
        <v>424</v>
      </c>
      <c r="D11" s="18">
        <v>1079</v>
      </c>
    </row>
    <row r="12" spans="1:4" ht="14" customHeight="1" x14ac:dyDescent="0.2">
      <c r="C12" s="62">
        <v>300</v>
      </c>
      <c r="D12" s="63">
        <v>360</v>
      </c>
    </row>
    <row r="14" spans="1:4" ht="14" customHeight="1" x14ac:dyDescent="0.2">
      <c r="A14" s="84" t="s">
        <v>9</v>
      </c>
      <c r="B14" s="4" t="s">
        <v>5</v>
      </c>
      <c r="C14" s="2" t="s">
        <v>32</v>
      </c>
      <c r="D14" s="28" t="s">
        <v>32</v>
      </c>
    </row>
    <row r="15" spans="1:4" ht="14" customHeight="1" x14ac:dyDescent="0.2">
      <c r="A15" s="85"/>
      <c r="B15" s="5" t="s">
        <v>15</v>
      </c>
      <c r="C15" s="3">
        <v>2837.1121052631574</v>
      </c>
      <c r="D15" s="29">
        <v>2751.0576000000001</v>
      </c>
    </row>
    <row r="16" spans="1:4" ht="14" customHeight="1" x14ac:dyDescent="0.2">
      <c r="A16" s="86"/>
      <c r="B16" s="6" t="s">
        <v>4</v>
      </c>
      <c r="C16" s="25">
        <v>1071.1020621282207</v>
      </c>
      <c r="D16" s="30">
        <v>1181.1556279807792</v>
      </c>
    </row>
    <row r="17" spans="1:4" ht="14" customHeight="1" x14ac:dyDescent="0.2">
      <c r="A17" s="84" t="s">
        <v>8</v>
      </c>
      <c r="B17" s="4" t="s">
        <v>6</v>
      </c>
      <c r="C17" s="2">
        <v>0.94</v>
      </c>
      <c r="D17" s="31">
        <v>0.77</v>
      </c>
    </row>
    <row r="18" spans="1:4" ht="14" customHeight="1" x14ac:dyDescent="0.2">
      <c r="A18" s="86"/>
      <c r="B18" s="6" t="s">
        <v>7</v>
      </c>
      <c r="C18" s="12">
        <v>0.69169999999999998</v>
      </c>
      <c r="D18" s="30">
        <v>2.8299999999999999E-2</v>
      </c>
    </row>
    <row r="19" spans="1:4" ht="14" customHeight="1" x14ac:dyDescent="0.2">
      <c r="A19" s="13" t="s">
        <v>30</v>
      </c>
      <c r="B19" s="14" t="s">
        <v>7</v>
      </c>
      <c r="C19" s="87">
        <v>0.39389999999999997</v>
      </c>
      <c r="D19" s="88"/>
    </row>
    <row r="20" spans="1:4" ht="14" customHeight="1" x14ac:dyDescent="0.2">
      <c r="B20" s="15"/>
      <c r="C20" s="15"/>
      <c r="D20" s="15"/>
    </row>
  </sheetData>
  <mergeCells count="10">
    <mergeCell ref="A14:A16"/>
    <mergeCell ref="A17:A18"/>
    <mergeCell ref="C19:D19"/>
    <mergeCell ref="A1:D1"/>
    <mergeCell ref="A2:D2"/>
    <mergeCell ref="A4:B4"/>
    <mergeCell ref="C4:D4"/>
    <mergeCell ref="A5:B5"/>
    <mergeCell ref="A6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2B</vt:lpstr>
      <vt:lpstr>Fig. 2D</vt:lpstr>
      <vt:lpstr>Fig. 2F</vt:lpstr>
      <vt:lpstr>Fig. 2H</vt:lpstr>
      <vt:lpstr>Fig. 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Leier</dc:creator>
  <cp:lastModifiedBy>Hans Leier</cp:lastModifiedBy>
  <dcterms:created xsi:type="dcterms:W3CDTF">2025-01-13T00:54:11Z</dcterms:created>
  <dcterms:modified xsi:type="dcterms:W3CDTF">2026-06-21T18:28:59Z</dcterms:modified>
</cp:coreProperties>
</file>