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7"/>
  <workbookPr/>
  <mc:AlternateContent xmlns:mc="http://schemas.openxmlformats.org/markup-compatibility/2006">
    <mc:Choice Requires="x15">
      <x15ac:absPath xmlns:x15ac="http://schemas.microsoft.com/office/spreadsheetml/2010/11/ac" url="/Users/seyeonchung/Chung lab/Papers/Woodward et al 2025/quantification source files/"/>
    </mc:Choice>
  </mc:AlternateContent>
  <xr:revisionPtr revIDLastSave="0" documentId="8_{10125C27-1493-1B48-9BB9-1642638CC1CB}" xr6:coauthVersionLast="47" xr6:coauthVersionMax="47" xr10:uidLastSave="{00000000-0000-0000-0000-000000000000}"/>
  <bookViews>
    <workbookView xWindow="13340" yWindow="860" windowWidth="21560" windowHeight="18940" xr2:uid="{00000000-000D-0000-FFFF-FFFF00000000}"/>
  </bookViews>
  <sheets>
    <sheet name="Sec15" sheetId="1" r:id="rId1"/>
    <sheet name="Rab11" sheetId="2" r:id="rId2"/>
    <sheet name="Rab7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5" i="3" l="1"/>
  <c r="W84" i="3"/>
  <c r="W83" i="3"/>
  <c r="W82" i="3"/>
  <c r="W81" i="3"/>
  <c r="W80" i="3"/>
  <c r="W79" i="3"/>
  <c r="W78" i="3"/>
  <c r="W77" i="3"/>
  <c r="W72" i="3"/>
  <c r="W71" i="3"/>
  <c r="W70" i="3"/>
  <c r="W69" i="3"/>
  <c r="W68" i="3"/>
  <c r="W67" i="3"/>
  <c r="W61" i="3"/>
  <c r="BJ60" i="3"/>
  <c r="BH60" i="3"/>
  <c r="BF60" i="3"/>
  <c r="BA61" i="3" s="1"/>
  <c r="BD60" i="3"/>
  <c r="BB60" i="3"/>
  <c r="AZ60" i="3"/>
  <c r="AX60" i="3"/>
  <c r="AV60" i="3"/>
  <c r="AT60" i="3"/>
  <c r="AR60" i="3"/>
  <c r="AQ61" i="3" s="1"/>
  <c r="AP60" i="3"/>
  <c r="AN60" i="3"/>
  <c r="AL60" i="3"/>
  <c r="AJ60" i="3"/>
  <c r="AH60" i="3"/>
  <c r="AG61" i="3" s="1"/>
  <c r="AF60" i="3"/>
  <c r="AD60" i="3"/>
  <c r="AB60" i="3"/>
  <c r="Z60" i="3"/>
  <c r="X60" i="3"/>
  <c r="V60" i="3"/>
  <c r="T60" i="3"/>
  <c r="R60" i="3"/>
  <c r="P60" i="3"/>
  <c r="N60" i="3"/>
  <c r="M61" i="3" s="1"/>
  <c r="L60" i="3"/>
  <c r="J60" i="3"/>
  <c r="C61" i="3" s="1"/>
  <c r="H60" i="3"/>
  <c r="F60" i="3"/>
  <c r="D60" i="3"/>
  <c r="EN59" i="3"/>
  <c r="ED59" i="3"/>
  <c r="DT59" i="3"/>
  <c r="DJ59" i="3"/>
  <c r="CZ59" i="3"/>
  <c r="CQ59" i="3"/>
  <c r="CF59" i="3"/>
  <c r="BV59" i="3"/>
  <c r="BL59" i="3"/>
  <c r="BA59" i="3"/>
  <c r="AQ59" i="3"/>
  <c r="AG59" i="3"/>
  <c r="W59" i="3"/>
  <c r="M59" i="3"/>
  <c r="C59" i="3"/>
  <c r="ED58" i="3"/>
  <c r="CZ58" i="3"/>
  <c r="EW57" i="3"/>
  <c r="EU57" i="3"/>
  <c r="ES57" i="3"/>
  <c r="EQ57" i="3"/>
  <c r="EN58" i="3" s="1"/>
  <c r="EO57" i="3"/>
  <c r="EM57" i="3"/>
  <c r="EK57" i="3"/>
  <c r="EI57" i="3"/>
  <c r="EG57" i="3"/>
  <c r="EE57" i="3"/>
  <c r="EC57" i="3"/>
  <c r="EA57" i="3"/>
  <c r="DY57" i="3"/>
  <c r="DW57" i="3"/>
  <c r="DU57" i="3"/>
  <c r="DT58" i="3" s="1"/>
  <c r="DS57" i="3"/>
  <c r="DJ58" i="3" s="1"/>
  <c r="DQ57" i="3"/>
  <c r="DO57" i="3"/>
  <c r="DM57" i="3"/>
  <c r="DK57" i="3"/>
  <c r="DI57" i="3"/>
  <c r="DG57" i="3"/>
  <c r="DE57" i="3"/>
  <c r="DC57" i="3"/>
  <c r="DA57" i="3"/>
  <c r="CY57" i="3"/>
  <c r="CW57" i="3"/>
  <c r="CU57" i="3"/>
  <c r="CP58" i="3" s="1"/>
  <c r="CS57" i="3"/>
  <c r="CQ57" i="3"/>
  <c r="CO57" i="3"/>
  <c r="CM57" i="3"/>
  <c r="CK57" i="3"/>
  <c r="CI57" i="3"/>
  <c r="CG57" i="3"/>
  <c r="CF58" i="3" s="1"/>
  <c r="CE57" i="3"/>
  <c r="CC57" i="3"/>
  <c r="CA57" i="3"/>
  <c r="BY57" i="3"/>
  <c r="BW57" i="3"/>
  <c r="BV58" i="3" s="1"/>
  <c r="BU57" i="3"/>
  <c r="BS57" i="3"/>
  <c r="BQ57" i="3"/>
  <c r="BO57" i="3"/>
  <c r="BM57" i="3"/>
  <c r="BL58" i="3" s="1"/>
  <c r="BJ57" i="3"/>
  <c r="BH57" i="3"/>
  <c r="BF57" i="3"/>
  <c r="BD57" i="3"/>
  <c r="BB57" i="3"/>
  <c r="BA58" i="3" s="1"/>
  <c r="AZ57" i="3"/>
  <c r="AX57" i="3"/>
  <c r="AQ58" i="3" s="1"/>
  <c r="AV57" i="3"/>
  <c r="AT57" i="3"/>
  <c r="AR57" i="3"/>
  <c r="AP57" i="3"/>
  <c r="AN57" i="3"/>
  <c r="AL57" i="3"/>
  <c r="AJ57" i="3"/>
  <c r="AH57" i="3"/>
  <c r="AG58" i="3" s="1"/>
  <c r="AF57" i="3"/>
  <c r="AD57" i="3"/>
  <c r="AB57" i="3"/>
  <c r="Z57" i="3"/>
  <c r="W58" i="3" s="1"/>
  <c r="X57" i="3"/>
  <c r="V57" i="3"/>
  <c r="T57" i="3"/>
  <c r="R57" i="3"/>
  <c r="P57" i="3"/>
  <c r="N57" i="3"/>
  <c r="L57" i="3"/>
  <c r="J57" i="3"/>
  <c r="H57" i="3"/>
  <c r="F57" i="3"/>
  <c r="D57" i="3"/>
  <c r="C58" i="3" s="1"/>
  <c r="DT54" i="3"/>
  <c r="DJ54" i="3"/>
  <c r="CZ54" i="3"/>
  <c r="CP54" i="3"/>
  <c r="CF54" i="3"/>
  <c r="BV54" i="3"/>
  <c r="BL54" i="3"/>
  <c r="BA54" i="3"/>
  <c r="C54" i="3"/>
  <c r="ED53" i="3"/>
  <c r="ED56" i="3" s="1"/>
  <c r="CZ53" i="3"/>
  <c r="CZ56" i="3" s="1"/>
  <c r="CF53" i="3"/>
  <c r="CF56" i="3" s="1"/>
  <c r="M53" i="3"/>
  <c r="M56" i="3" s="1"/>
  <c r="EV52" i="3"/>
  <c r="ET52" i="3"/>
  <c r="EP52" i="3"/>
  <c r="EN52" i="3"/>
  <c r="EN53" i="3" s="1"/>
  <c r="EN56" i="3" s="1"/>
  <c r="EL52" i="3"/>
  <c r="EJ52" i="3"/>
  <c r="EH52" i="3"/>
  <c r="EF52" i="3"/>
  <c r="ED52" i="3"/>
  <c r="EB52" i="3"/>
  <c r="DZ52" i="3"/>
  <c r="DX52" i="3"/>
  <c r="DV52" i="3"/>
  <c r="DT52" i="3"/>
  <c r="DT53" i="3" s="1"/>
  <c r="DT56" i="3" s="1"/>
  <c r="DR52" i="3"/>
  <c r="DP52" i="3"/>
  <c r="DJ53" i="3" s="1"/>
  <c r="DJ56" i="3" s="1"/>
  <c r="DN52" i="3"/>
  <c r="DL52" i="3"/>
  <c r="DJ52" i="3"/>
  <c r="DH52" i="3"/>
  <c r="DF52" i="3"/>
  <c r="DD52" i="3"/>
  <c r="DB52" i="3"/>
  <c r="CZ52" i="3"/>
  <c r="CX52" i="3"/>
  <c r="CV52" i="3"/>
  <c r="CT52" i="3"/>
  <c r="CR52" i="3"/>
  <c r="CP53" i="3" s="1"/>
  <c r="CP56" i="3" s="1"/>
  <c r="CP52" i="3"/>
  <c r="CN52" i="3"/>
  <c r="CL52" i="3"/>
  <c r="CJ52" i="3"/>
  <c r="CH52" i="3"/>
  <c r="CF52" i="3"/>
  <c r="CD52" i="3"/>
  <c r="CB52" i="3"/>
  <c r="BZ52" i="3"/>
  <c r="BX52" i="3"/>
  <c r="BV52" i="3"/>
  <c r="BV53" i="3" s="1"/>
  <c r="BV56" i="3" s="1"/>
  <c r="BT52" i="3"/>
  <c r="BR52" i="3"/>
  <c r="BP52" i="3"/>
  <c r="BN52" i="3"/>
  <c r="BL52" i="3"/>
  <c r="BL53" i="3" s="1"/>
  <c r="BL56" i="3" s="1"/>
  <c r="BI52" i="3"/>
  <c r="BG52" i="3"/>
  <c r="BE52" i="3"/>
  <c r="BC52" i="3"/>
  <c r="BA52" i="3"/>
  <c r="BA53" i="3" s="1"/>
  <c r="BA56" i="3" s="1"/>
  <c r="AY52" i="3"/>
  <c r="AW52" i="3"/>
  <c r="AU52" i="3"/>
  <c r="AQ53" i="3" s="1"/>
  <c r="AQ56" i="3" s="1"/>
  <c r="AS52" i="3"/>
  <c r="AQ52" i="3"/>
  <c r="AO52" i="3"/>
  <c r="AM52" i="3"/>
  <c r="AK52" i="3"/>
  <c r="AI52" i="3"/>
  <c r="AG52" i="3"/>
  <c r="AG53" i="3" s="1"/>
  <c r="AG56" i="3" s="1"/>
  <c r="AE52" i="3"/>
  <c r="AC52" i="3"/>
  <c r="AA52" i="3"/>
  <c r="Y52" i="3"/>
  <c r="W52" i="3"/>
  <c r="W53" i="3" s="1"/>
  <c r="W56" i="3" s="1"/>
  <c r="U52" i="3"/>
  <c r="S52" i="3"/>
  <c r="Q52" i="3"/>
  <c r="O52" i="3"/>
  <c r="M52" i="3"/>
  <c r="K52" i="3"/>
  <c r="I52" i="3"/>
  <c r="G52" i="3"/>
  <c r="E52" i="3"/>
  <c r="C52" i="3"/>
  <c r="C53" i="3" s="1"/>
  <c r="C56" i="3" s="1"/>
  <c r="EN51" i="3"/>
  <c r="EN54" i="3" s="1"/>
  <c r="ED51" i="3"/>
  <c r="ED54" i="3" s="1"/>
  <c r="DT51" i="3"/>
  <c r="DJ51" i="3"/>
  <c r="CZ51" i="3"/>
  <c r="CP51" i="3"/>
  <c r="CF51" i="3"/>
  <c r="BV51" i="3"/>
  <c r="BL51" i="3"/>
  <c r="BA51" i="3"/>
  <c r="AQ51" i="3"/>
  <c r="AQ54" i="3" s="1"/>
  <c r="AG51" i="3"/>
  <c r="AG54" i="3" s="1"/>
  <c r="W51" i="3"/>
  <c r="W54" i="3" s="1"/>
  <c r="M51" i="3"/>
  <c r="M54" i="3" s="1"/>
  <c r="C51" i="3"/>
  <c r="H43" i="2"/>
  <c r="D20" i="2" s="1"/>
  <c r="D20" i="1"/>
  <c r="H39" i="1"/>
  <c r="D14" i="1" s="1"/>
  <c r="H40" i="1"/>
  <c r="D15" i="1" s="1"/>
  <c r="H41" i="1"/>
  <c r="D16" i="1" s="1"/>
  <c r="H42" i="1"/>
  <c r="D17" i="1" s="1"/>
  <c r="H43" i="1"/>
  <c r="D18" i="1" s="1"/>
  <c r="H44" i="1"/>
  <c r="D19" i="1" s="1"/>
  <c r="H45" i="1"/>
  <c r="H28" i="1"/>
  <c r="H42" i="2" l="1"/>
  <c r="D19" i="2" s="1"/>
  <c r="H41" i="2"/>
  <c r="D18" i="2" s="1"/>
  <c r="H40" i="2"/>
  <c r="D17" i="2" s="1"/>
  <c r="H39" i="2"/>
  <c r="D16" i="2" s="1"/>
  <c r="H38" i="2"/>
  <c r="D15" i="2" s="1"/>
  <c r="H37" i="2"/>
  <c r="D14" i="2" s="1"/>
  <c r="H36" i="2"/>
  <c r="D13" i="2" s="1"/>
  <c r="H31" i="2"/>
  <c r="D8" i="2" s="1"/>
  <c r="H30" i="2"/>
  <c r="D7" i="2" s="1"/>
  <c r="H29" i="2"/>
  <c r="D6" i="2" s="1"/>
  <c r="H28" i="2"/>
  <c r="D5" i="2" s="1"/>
  <c r="H27" i="2"/>
  <c r="D4" i="2" s="1"/>
  <c r="H26" i="2"/>
  <c r="D3" i="2" s="1"/>
  <c r="H29" i="1" l="1"/>
  <c r="D4" i="1" s="1"/>
  <c r="H30" i="1"/>
  <c r="D5" i="1" s="1"/>
  <c r="H31" i="1"/>
  <c r="D6" i="1" s="1"/>
  <c r="H32" i="1"/>
  <c r="D7" i="1" s="1"/>
  <c r="H33" i="1"/>
  <c r="D8" i="1" s="1"/>
  <c r="H34" i="1"/>
  <c r="D9" i="1" s="1"/>
  <c r="H38" i="1"/>
  <c r="D13" i="1" s="1"/>
  <c r="D3" i="1"/>
</calcChain>
</file>

<file path=xl/sharedStrings.xml><?xml version="1.0" encoding="utf-8"?>
<sst xmlns="http://schemas.openxmlformats.org/spreadsheetml/2006/main" count="167" uniqueCount="85">
  <si>
    <t>Mean gray value intensity</t>
  </si>
  <si>
    <t>Mean gray value intensity - background</t>
  </si>
  <si>
    <t>WT (series #)</t>
  </si>
  <si>
    <r>
      <rPr>
        <i/>
        <sz val="11"/>
        <color theme="1"/>
        <rFont val="Calibri"/>
        <family val="2"/>
        <scheme val="minor"/>
      </rPr>
      <t>Papss</t>
    </r>
    <r>
      <rPr>
        <sz val="11"/>
        <color theme="1"/>
        <rFont val="Calibri"/>
        <family val="2"/>
        <scheme val="minor"/>
      </rPr>
      <t xml:space="preserve"> (series #)</t>
    </r>
  </si>
  <si>
    <t>Background intensity</t>
  </si>
  <si>
    <t>Cell 1</t>
  </si>
  <si>
    <t>Cell 2</t>
  </si>
  <si>
    <t>Cell 3</t>
  </si>
  <si>
    <t>Cell 4</t>
  </si>
  <si>
    <t>Cell 5</t>
  </si>
  <si>
    <t>Avg. Cell1-5</t>
  </si>
  <si>
    <t>1 aq. 7.8.24</t>
  </si>
  <si>
    <t>m.g.v mean gray value intensity</t>
  </si>
  <si>
    <t>WT</t>
  </si>
  <si>
    <t>Individual punctate measurments Series #</t>
  </si>
  <si>
    <t>Papss</t>
  </si>
  <si>
    <t>m.g.v</t>
  </si>
  <si>
    <t>area</t>
  </si>
  <si>
    <t>10.23.23</t>
  </si>
  <si>
    <t>1a</t>
  </si>
  <si>
    <t>1b</t>
  </si>
  <si>
    <t>1c</t>
  </si>
  <si>
    <t>1d</t>
  </si>
  <si>
    <t>1e</t>
  </si>
  <si>
    <t>2a</t>
  </si>
  <si>
    <t>2b</t>
  </si>
  <si>
    <t>2c</t>
  </si>
  <si>
    <t>2d</t>
  </si>
  <si>
    <t>2e</t>
  </si>
  <si>
    <t>3a</t>
  </si>
  <si>
    <t>3b</t>
  </si>
  <si>
    <t>3c</t>
  </si>
  <si>
    <t>3d</t>
  </si>
  <si>
    <t>3e</t>
  </si>
  <si>
    <t>5a</t>
  </si>
  <si>
    <t>5b</t>
  </si>
  <si>
    <t>5c</t>
  </si>
  <si>
    <t>5d</t>
  </si>
  <si>
    <t>5e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</si>
  <si>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</si>
  <si>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</si>
  <si>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</si>
  <si>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</si>
  <si>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</si>
  <si>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</si>
  <si>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</si>
  <si>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</si>
  <si>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</si>
  <si>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</si>
  <si>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4a</t>
  </si>
  <si>
    <t>4b</t>
  </si>
  <si>
    <t>4c</t>
  </si>
  <si>
    <t>4d</t>
  </si>
  <si>
    <t>4e</t>
  </si>
  <si>
    <t>8a</t>
  </si>
  <si>
    <t>8b</t>
  </si>
  <si>
    <t>8c</t>
  </si>
  <si>
    <t>8d</t>
  </si>
  <si>
    <t>8e</t>
  </si>
  <si>
    <t>9a</t>
  </si>
  <si>
    <t>9b</t>
  </si>
  <si>
    <t>9c</t>
  </si>
  <si>
    <t>9d</t>
  </si>
  <si>
    <t>9e</t>
  </si>
  <si>
    <t>Punctate count</t>
  </si>
  <si>
    <t>Average punctate intensity (per sample)</t>
  </si>
  <si>
    <t>Average punctate intensity (per cell)</t>
  </si>
  <si>
    <t>Average mean gray value per sample, calculated using cell average</t>
  </si>
  <si>
    <t>Per sample-background intensity</t>
  </si>
  <si>
    <t>Per cell average-background intensity</t>
  </si>
  <si>
    <t>Counts per cell</t>
  </si>
  <si>
    <t>Average count for cell, per sample</t>
  </si>
  <si>
    <t>Count per sample</t>
  </si>
  <si>
    <t>Count IF greater than 0.200 just for WT</t>
  </si>
  <si>
    <t>Average per cell for countIF above 0.200</t>
  </si>
  <si>
    <t>Average</t>
  </si>
  <si>
    <t>Setting Scale</t>
  </si>
  <si>
    <t>102.65 um</t>
  </si>
  <si>
    <t xml:space="preserve"> </t>
  </si>
  <si>
    <t>102.98 um</t>
  </si>
  <si>
    <t>Final numbers for graphs</t>
  </si>
  <si>
    <t>Rab7 mean gray value intensity of puncta</t>
  </si>
  <si>
    <t>Rab7 average number of puncta</t>
  </si>
  <si>
    <t>WT (n=6)</t>
  </si>
  <si>
    <t>Papss (n=9)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</si>
</sst>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45"/>
  <sheetViews>
    <sheetView tabSelected="1" workbookViewId="0">
      <selection activeCell="D9" sqref="D9"/>
    </sheetView>
  </sheetViews>
  <sheetFormatPr baseColWidth="10" defaultColWidth="8.83203125" defaultRowHeight="15" x14ac:dyDescent="0.2"/>
  <cols>
    <col min="2" max="2" width="13.83203125" customWidth="1"/>
    <col min="3" max="3" width="22.5" customWidth="1"/>
    <col min="4" max="4" width="33.6640625" customWidth="1"/>
  </cols>
  <sheetData>
    <row r="2" spans="2:4" x14ac:dyDescent="0.2">
      <c r="B2" t="s">
        <v>2</v>
      </c>
      <c r="C2" t="s">
        <v>0</v>
      </c>
      <c r="D2" t="s">
        <v>1</v>
      </c>
    </row>
    <row r="3" spans="2:4" x14ac:dyDescent="0.2">
      <c r="B3">
        <v>1</v>
      </c>
      <c r="C3">
        <v>45.74</v>
      </c>
      <c r="D3">
        <f t="shared" ref="D3:D9" si="0">C3-H28</f>
        <v>34.978999999999999</v>
      </c>
    </row>
    <row r="4" spans="2:4" x14ac:dyDescent="0.2">
      <c r="B4">
        <v>2</v>
      </c>
      <c r="C4">
        <v>52.817999999999998</v>
      </c>
      <c r="D4">
        <f t="shared" si="0"/>
        <v>39.267200000000003</v>
      </c>
    </row>
    <row r="5" spans="2:4" x14ac:dyDescent="0.2">
      <c r="B5">
        <v>3</v>
      </c>
      <c r="C5">
        <v>64.457999999999998</v>
      </c>
      <c r="D5">
        <f t="shared" si="0"/>
        <v>47.738599999999998</v>
      </c>
    </row>
    <row r="6" spans="2:4" x14ac:dyDescent="0.2">
      <c r="B6">
        <v>4</v>
      </c>
      <c r="C6">
        <v>62.726999999999997</v>
      </c>
      <c r="D6">
        <f t="shared" si="0"/>
        <v>46.694800000000001</v>
      </c>
    </row>
    <row r="7" spans="2:4" x14ac:dyDescent="0.2">
      <c r="B7">
        <v>5</v>
      </c>
      <c r="C7">
        <v>62.838000000000001</v>
      </c>
      <c r="D7">
        <f t="shared" si="0"/>
        <v>46.475999999999999</v>
      </c>
    </row>
    <row r="8" spans="2:4" x14ac:dyDescent="0.2">
      <c r="B8">
        <v>6</v>
      </c>
      <c r="C8">
        <v>53.600999999999999</v>
      </c>
      <c r="D8">
        <f t="shared" si="0"/>
        <v>41.7988</v>
      </c>
    </row>
    <row r="9" spans="2:4" x14ac:dyDescent="0.2">
      <c r="B9">
        <v>7</v>
      </c>
      <c r="C9">
        <v>48.8</v>
      </c>
      <c r="D9">
        <f t="shared" si="0"/>
        <v>39.523199999999996</v>
      </c>
    </row>
    <row r="12" spans="2:4" x14ac:dyDescent="0.2">
      <c r="B12" t="s">
        <v>3</v>
      </c>
      <c r="C12" t="s">
        <v>0</v>
      </c>
      <c r="D12" t="s">
        <v>1</v>
      </c>
    </row>
    <row r="13" spans="2:4" x14ac:dyDescent="0.2">
      <c r="B13">
        <v>1</v>
      </c>
      <c r="C13">
        <v>40.258000000000003</v>
      </c>
      <c r="D13">
        <f>C13-H38</f>
        <v>28.211000000000002</v>
      </c>
    </row>
    <row r="14" spans="2:4" x14ac:dyDescent="0.2">
      <c r="B14">
        <v>2</v>
      </c>
      <c r="C14">
        <v>21.305</v>
      </c>
      <c r="D14">
        <f t="shared" ref="D14:D20" si="1">C14-H39</f>
        <v>12.213799999999999</v>
      </c>
    </row>
    <row r="15" spans="2:4" x14ac:dyDescent="0.2">
      <c r="B15">
        <v>3</v>
      </c>
      <c r="C15">
        <v>31.89</v>
      </c>
      <c r="D15">
        <f t="shared" si="1"/>
        <v>20.067799999999998</v>
      </c>
    </row>
    <row r="16" spans="2:4" x14ac:dyDescent="0.2">
      <c r="B16">
        <v>6</v>
      </c>
      <c r="C16">
        <v>37.338999999999999</v>
      </c>
      <c r="D16">
        <f t="shared" si="1"/>
        <v>24.967399999999998</v>
      </c>
    </row>
    <row r="17" spans="2:8" x14ac:dyDescent="0.2">
      <c r="B17">
        <v>7</v>
      </c>
      <c r="D17">
        <f t="shared" si="1"/>
        <v>-7.9888000000000003</v>
      </c>
    </row>
    <row r="18" spans="2:8" x14ac:dyDescent="0.2">
      <c r="B18">
        <v>8</v>
      </c>
      <c r="C18">
        <v>40.911999999999999</v>
      </c>
      <c r="D18">
        <f t="shared" si="1"/>
        <v>33.1342</v>
      </c>
    </row>
    <row r="19" spans="2:8" x14ac:dyDescent="0.2">
      <c r="B19">
        <v>9</v>
      </c>
      <c r="C19">
        <v>43.701999999999998</v>
      </c>
      <c r="D19">
        <f t="shared" si="1"/>
        <v>34.163200000000003</v>
      </c>
    </row>
    <row r="20" spans="2:8" x14ac:dyDescent="0.2">
      <c r="B20">
        <v>4</v>
      </c>
      <c r="C20">
        <v>51.283000000000001</v>
      </c>
      <c r="D20">
        <f t="shared" si="1"/>
        <v>40.849400000000003</v>
      </c>
    </row>
    <row r="26" spans="2:8" x14ac:dyDescent="0.2">
      <c r="B26" t="s">
        <v>4</v>
      </c>
    </row>
    <row r="27" spans="2:8" x14ac:dyDescent="0.2">
      <c r="B27" t="s">
        <v>2</v>
      </c>
      <c r="C27" t="s">
        <v>5</v>
      </c>
      <c r="D27" t="s">
        <v>6</v>
      </c>
      <c r="E27" t="s">
        <v>7</v>
      </c>
      <c r="F27" t="s">
        <v>8</v>
      </c>
      <c r="G27" t="s">
        <v>9</v>
      </c>
      <c r="H27" t="s">
        <v>10</v>
      </c>
    </row>
    <row r="28" spans="2:8" x14ac:dyDescent="0.2">
      <c r="B28">
        <v>1</v>
      </c>
      <c r="C28">
        <v>12.566000000000001</v>
      </c>
      <c r="D28">
        <v>13.6</v>
      </c>
      <c r="E28">
        <v>10.85</v>
      </c>
      <c r="F28">
        <v>10.265000000000001</v>
      </c>
      <c r="G28">
        <v>6.524</v>
      </c>
      <c r="H28">
        <f>AVERAGE(C28:G28)</f>
        <v>10.760999999999999</v>
      </c>
    </row>
    <row r="29" spans="2:8" x14ac:dyDescent="0.2">
      <c r="B29">
        <v>2</v>
      </c>
      <c r="C29">
        <v>10.487</v>
      </c>
      <c r="D29">
        <v>13.657999999999999</v>
      </c>
      <c r="E29">
        <v>12.316000000000001</v>
      </c>
      <c r="F29">
        <v>15.119</v>
      </c>
      <c r="G29">
        <v>16.173999999999999</v>
      </c>
      <c r="H29">
        <f t="shared" ref="H29:H45" si="2">AVERAGE(C29:G29)</f>
        <v>13.550799999999999</v>
      </c>
    </row>
    <row r="30" spans="2:8" x14ac:dyDescent="0.2">
      <c r="B30">
        <v>3</v>
      </c>
      <c r="C30">
        <v>18.568000000000001</v>
      </c>
      <c r="D30">
        <v>18.050999999999998</v>
      </c>
      <c r="E30">
        <v>19.734000000000002</v>
      </c>
      <c r="F30">
        <v>17.021000000000001</v>
      </c>
      <c r="G30">
        <v>10.223000000000001</v>
      </c>
      <c r="H30">
        <f t="shared" si="2"/>
        <v>16.7194</v>
      </c>
    </row>
    <row r="31" spans="2:8" x14ac:dyDescent="0.2">
      <c r="B31">
        <v>4</v>
      </c>
      <c r="C31">
        <v>14.372</v>
      </c>
      <c r="D31">
        <v>13.901999999999999</v>
      </c>
      <c r="E31">
        <v>18.178000000000001</v>
      </c>
      <c r="F31">
        <v>17.422000000000001</v>
      </c>
      <c r="G31">
        <v>16.286999999999999</v>
      </c>
      <c r="H31">
        <f t="shared" si="2"/>
        <v>16.0322</v>
      </c>
    </row>
    <row r="32" spans="2:8" x14ac:dyDescent="0.2">
      <c r="B32">
        <v>5</v>
      </c>
      <c r="C32">
        <v>16.978000000000002</v>
      </c>
      <c r="D32">
        <v>13.528</v>
      </c>
      <c r="E32">
        <v>13.83</v>
      </c>
      <c r="F32">
        <v>15.019</v>
      </c>
      <c r="G32">
        <v>22.454999999999998</v>
      </c>
      <c r="H32">
        <f t="shared" si="2"/>
        <v>16.362000000000002</v>
      </c>
    </row>
    <row r="33" spans="2:8" x14ac:dyDescent="0.2">
      <c r="B33">
        <v>6</v>
      </c>
      <c r="C33">
        <v>14.135999999999999</v>
      </c>
      <c r="D33">
        <v>11.36</v>
      </c>
      <c r="E33">
        <v>10.997999999999999</v>
      </c>
      <c r="F33">
        <v>9.8109999999999999</v>
      </c>
      <c r="G33">
        <v>12.706</v>
      </c>
      <c r="H33">
        <f t="shared" si="2"/>
        <v>11.802199999999999</v>
      </c>
    </row>
    <row r="34" spans="2:8" x14ac:dyDescent="0.2">
      <c r="B34">
        <v>7</v>
      </c>
      <c r="C34">
        <v>10.103999999999999</v>
      </c>
      <c r="D34">
        <v>8.0519999999999996</v>
      </c>
      <c r="E34">
        <v>9.5779999999999994</v>
      </c>
      <c r="F34">
        <v>8.6270000000000007</v>
      </c>
      <c r="G34">
        <v>10.023</v>
      </c>
      <c r="H34">
        <f t="shared" si="2"/>
        <v>9.2767999999999997</v>
      </c>
    </row>
    <row r="37" spans="2:8" x14ac:dyDescent="0.2">
      <c r="B37" t="s">
        <v>3</v>
      </c>
      <c r="C37" t="s">
        <v>5</v>
      </c>
      <c r="D37" t="s">
        <v>6</v>
      </c>
      <c r="E37" t="s">
        <v>7</v>
      </c>
      <c r="F37" t="s">
        <v>8</v>
      </c>
      <c r="G37" t="s">
        <v>9</v>
      </c>
    </row>
    <row r="38" spans="2:8" x14ac:dyDescent="0.2">
      <c r="B38">
        <v>1</v>
      </c>
      <c r="C38">
        <v>8.2469999999999999</v>
      </c>
      <c r="D38">
        <v>12.108000000000001</v>
      </c>
      <c r="E38">
        <v>14.583</v>
      </c>
      <c r="F38">
        <v>9.9779999999999998</v>
      </c>
      <c r="G38">
        <v>15.319000000000001</v>
      </c>
      <c r="H38">
        <f t="shared" si="2"/>
        <v>12.047000000000001</v>
      </c>
    </row>
    <row r="39" spans="2:8" x14ac:dyDescent="0.2">
      <c r="B39">
        <v>2</v>
      </c>
      <c r="C39">
        <v>8.5869999999999997</v>
      </c>
      <c r="D39">
        <v>12.116</v>
      </c>
      <c r="E39">
        <v>10.27</v>
      </c>
      <c r="F39">
        <v>7.024</v>
      </c>
      <c r="G39">
        <v>7.4589999999999996</v>
      </c>
      <c r="H39">
        <f t="shared" si="2"/>
        <v>9.0912000000000006</v>
      </c>
    </row>
    <row r="40" spans="2:8" x14ac:dyDescent="0.2">
      <c r="B40">
        <v>3</v>
      </c>
      <c r="C40">
        <v>12.606</v>
      </c>
      <c r="D40">
        <v>9.6219999999999999</v>
      </c>
      <c r="E40">
        <v>12.552</v>
      </c>
      <c r="F40">
        <v>11.494</v>
      </c>
      <c r="G40">
        <v>12.837</v>
      </c>
      <c r="H40">
        <f t="shared" si="2"/>
        <v>11.8222</v>
      </c>
    </row>
    <row r="41" spans="2:8" x14ac:dyDescent="0.2">
      <c r="B41">
        <v>6</v>
      </c>
      <c r="C41">
        <v>13.714</v>
      </c>
      <c r="D41">
        <v>12.45</v>
      </c>
      <c r="E41">
        <v>11.156000000000001</v>
      </c>
      <c r="F41">
        <v>13.906000000000001</v>
      </c>
      <c r="G41">
        <v>10.632</v>
      </c>
      <c r="H41">
        <f t="shared" si="2"/>
        <v>12.371599999999999</v>
      </c>
    </row>
    <row r="42" spans="2:8" x14ac:dyDescent="0.2">
      <c r="B42">
        <v>7</v>
      </c>
      <c r="C42">
        <v>6.3369999999999997</v>
      </c>
      <c r="D42">
        <v>6.4379999999999997</v>
      </c>
      <c r="E42">
        <v>9.4359999999999999</v>
      </c>
      <c r="F42">
        <v>8.2159999999999993</v>
      </c>
      <c r="G42">
        <v>9.5169999999999995</v>
      </c>
      <c r="H42">
        <f t="shared" si="2"/>
        <v>7.9888000000000003</v>
      </c>
    </row>
    <row r="43" spans="2:8" x14ac:dyDescent="0.2">
      <c r="B43">
        <v>8</v>
      </c>
      <c r="C43">
        <v>8.7439999999999998</v>
      </c>
      <c r="D43">
        <v>5.22</v>
      </c>
      <c r="E43">
        <v>10.571</v>
      </c>
      <c r="F43">
        <v>9.7040000000000006</v>
      </c>
      <c r="G43">
        <v>4.6500000000000004</v>
      </c>
      <c r="H43">
        <f t="shared" si="2"/>
        <v>7.7777999999999992</v>
      </c>
    </row>
    <row r="44" spans="2:8" x14ac:dyDescent="0.2">
      <c r="B44">
        <v>9</v>
      </c>
      <c r="C44">
        <v>7.4720000000000004</v>
      </c>
      <c r="D44">
        <v>9.7319999999999993</v>
      </c>
      <c r="E44">
        <v>9.11</v>
      </c>
      <c r="F44">
        <v>10.321999999999999</v>
      </c>
      <c r="G44">
        <v>11.058</v>
      </c>
      <c r="H44">
        <f t="shared" si="2"/>
        <v>9.5387999999999984</v>
      </c>
    </row>
    <row r="45" spans="2:8" x14ac:dyDescent="0.2">
      <c r="B45">
        <v>4</v>
      </c>
      <c r="C45">
        <v>14.041</v>
      </c>
      <c r="D45">
        <v>11.922000000000001</v>
      </c>
      <c r="E45">
        <v>9.2810000000000006</v>
      </c>
      <c r="F45">
        <v>8.0549999999999997</v>
      </c>
      <c r="G45">
        <v>8.8689999999999998</v>
      </c>
      <c r="H45">
        <f t="shared" si="2"/>
        <v>10.4336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43"/>
  <sheetViews>
    <sheetView workbookViewId="0">
      <selection activeCell="N28" sqref="N28"/>
    </sheetView>
  </sheetViews>
  <sheetFormatPr baseColWidth="10" defaultColWidth="8.83203125" defaultRowHeight="15" x14ac:dyDescent="0.2"/>
  <cols>
    <col min="2" max="2" width="14.33203125" customWidth="1"/>
    <col min="3" max="3" width="13.83203125" customWidth="1"/>
    <col min="4" max="4" width="15.83203125" customWidth="1"/>
    <col min="8" max="8" width="11.5" customWidth="1"/>
  </cols>
  <sheetData>
    <row r="2" spans="2:4" ht="50.5" customHeight="1" x14ac:dyDescent="0.2">
      <c r="B2" t="s">
        <v>2</v>
      </c>
      <c r="C2" t="s">
        <v>0</v>
      </c>
      <c r="D2" s="1" t="s">
        <v>1</v>
      </c>
    </row>
    <row r="3" spans="2:4" x14ac:dyDescent="0.2">
      <c r="B3" t="s">
        <v>11</v>
      </c>
      <c r="C3">
        <v>82.123999999999995</v>
      </c>
      <c r="D3">
        <f t="shared" ref="D3:D8" si="0">C3-H26</f>
        <v>59.902399999999993</v>
      </c>
    </row>
    <row r="4" spans="2:4" x14ac:dyDescent="0.2">
      <c r="B4">
        <v>1</v>
      </c>
      <c r="C4">
        <v>71.222999999999999</v>
      </c>
      <c r="D4">
        <f t="shared" si="0"/>
        <v>46.669800000000002</v>
      </c>
    </row>
    <row r="5" spans="2:4" x14ac:dyDescent="0.2">
      <c r="B5">
        <v>2</v>
      </c>
      <c r="C5">
        <v>86.427999999999997</v>
      </c>
      <c r="D5">
        <f t="shared" si="0"/>
        <v>54.378599999999999</v>
      </c>
    </row>
    <row r="6" spans="2:4" x14ac:dyDescent="0.2">
      <c r="B6">
        <v>3</v>
      </c>
      <c r="C6">
        <v>81.911000000000001</v>
      </c>
      <c r="D6">
        <f t="shared" si="0"/>
        <v>53.867600000000003</v>
      </c>
    </row>
    <row r="7" spans="2:4" x14ac:dyDescent="0.2">
      <c r="B7">
        <v>4</v>
      </c>
      <c r="C7">
        <v>78.204999999999998</v>
      </c>
      <c r="D7">
        <f t="shared" si="0"/>
        <v>51.1982</v>
      </c>
    </row>
    <row r="8" spans="2:4" x14ac:dyDescent="0.2">
      <c r="B8">
        <v>5</v>
      </c>
      <c r="C8">
        <v>94.641999999999996</v>
      </c>
      <c r="D8">
        <f t="shared" si="0"/>
        <v>64.749200000000002</v>
      </c>
    </row>
    <row r="12" spans="2:4" x14ac:dyDescent="0.2">
      <c r="B12" t="s">
        <v>3</v>
      </c>
      <c r="C12" t="s">
        <v>0</v>
      </c>
      <c r="D12" t="s">
        <v>1</v>
      </c>
    </row>
    <row r="13" spans="2:4" x14ac:dyDescent="0.2">
      <c r="B13">
        <v>4</v>
      </c>
      <c r="C13">
        <v>93.375</v>
      </c>
      <c r="D13">
        <f t="shared" ref="D13:D20" si="1">C13-H36</f>
        <v>72.079399999999993</v>
      </c>
    </row>
    <row r="14" spans="2:4" x14ac:dyDescent="0.2">
      <c r="B14">
        <v>5</v>
      </c>
      <c r="C14">
        <v>97.263999999999996</v>
      </c>
      <c r="D14">
        <f t="shared" si="1"/>
        <v>77.545799999999986</v>
      </c>
    </row>
    <row r="15" spans="2:4" x14ac:dyDescent="0.2">
      <c r="B15">
        <v>6</v>
      </c>
      <c r="C15">
        <v>94.768000000000001</v>
      </c>
      <c r="D15">
        <f t="shared" si="1"/>
        <v>66.289600000000007</v>
      </c>
    </row>
    <row r="16" spans="2:4" x14ac:dyDescent="0.2">
      <c r="B16">
        <v>7</v>
      </c>
      <c r="C16">
        <v>109.907</v>
      </c>
      <c r="D16">
        <f t="shared" si="1"/>
        <v>85.906399999999991</v>
      </c>
    </row>
    <row r="17" spans="2:8" x14ac:dyDescent="0.2">
      <c r="B17">
        <v>9</v>
      </c>
      <c r="C17">
        <v>76.156000000000006</v>
      </c>
      <c r="D17">
        <f t="shared" si="1"/>
        <v>54.670600000000007</v>
      </c>
    </row>
    <row r="18" spans="2:8" x14ac:dyDescent="0.2">
      <c r="B18">
        <v>2</v>
      </c>
      <c r="C18">
        <v>81.031000000000006</v>
      </c>
      <c r="D18">
        <f t="shared" si="1"/>
        <v>68.904000000000011</v>
      </c>
    </row>
    <row r="19" spans="2:8" x14ac:dyDescent="0.2">
      <c r="B19">
        <v>1</v>
      </c>
      <c r="C19">
        <v>70.146000000000001</v>
      </c>
      <c r="D19">
        <f t="shared" si="1"/>
        <v>54.873800000000003</v>
      </c>
    </row>
    <row r="20" spans="2:8" x14ac:dyDescent="0.2">
      <c r="B20">
        <v>10</v>
      </c>
      <c r="C20">
        <v>76.539000000000001</v>
      </c>
      <c r="D20">
        <f t="shared" si="1"/>
        <v>54.797800000000002</v>
      </c>
    </row>
    <row r="24" spans="2:8" x14ac:dyDescent="0.2">
      <c r="B24" t="s">
        <v>4</v>
      </c>
    </row>
    <row r="25" spans="2:8" x14ac:dyDescent="0.2">
      <c r="B25" t="s">
        <v>2</v>
      </c>
      <c r="C25" t="s">
        <v>5</v>
      </c>
      <c r="D25" t="s">
        <v>6</v>
      </c>
      <c r="E25" t="s">
        <v>7</v>
      </c>
      <c r="F25" t="s">
        <v>8</v>
      </c>
      <c r="G25" t="s">
        <v>9</v>
      </c>
      <c r="H25" t="s">
        <v>10</v>
      </c>
    </row>
    <row r="26" spans="2:8" x14ac:dyDescent="0.2">
      <c r="B26" t="s">
        <v>11</v>
      </c>
      <c r="C26">
        <v>22.741</v>
      </c>
      <c r="D26">
        <v>24.347000000000001</v>
      </c>
      <c r="E26">
        <v>24.042000000000002</v>
      </c>
      <c r="F26">
        <v>16.922999999999998</v>
      </c>
      <c r="G26">
        <v>23.055</v>
      </c>
      <c r="H26">
        <f>AVERAGE(C26:G26)</f>
        <v>22.221600000000002</v>
      </c>
    </row>
    <row r="27" spans="2:8" x14ac:dyDescent="0.2">
      <c r="B27">
        <v>1</v>
      </c>
      <c r="C27">
        <v>36.104999999999997</v>
      </c>
      <c r="D27">
        <v>22.222000000000001</v>
      </c>
      <c r="E27">
        <v>21.419</v>
      </c>
      <c r="F27">
        <v>26.131</v>
      </c>
      <c r="G27">
        <v>16.888999999999999</v>
      </c>
      <c r="H27">
        <f t="shared" ref="H27:H43" si="2">AVERAGE(C27:G27)</f>
        <v>24.553199999999997</v>
      </c>
    </row>
    <row r="28" spans="2:8" x14ac:dyDescent="0.2">
      <c r="B28">
        <v>2</v>
      </c>
      <c r="C28">
        <v>36.798999999999999</v>
      </c>
      <c r="D28">
        <v>45.673999999999999</v>
      </c>
      <c r="E28">
        <v>22.847999999999999</v>
      </c>
      <c r="F28">
        <v>22.404</v>
      </c>
      <c r="G28">
        <v>32.521999999999998</v>
      </c>
      <c r="H28">
        <f t="shared" si="2"/>
        <v>32.049399999999999</v>
      </c>
    </row>
    <row r="29" spans="2:8" x14ac:dyDescent="0.2">
      <c r="B29">
        <v>3</v>
      </c>
      <c r="C29">
        <v>36.354999999999997</v>
      </c>
      <c r="D29">
        <v>21.207000000000001</v>
      </c>
      <c r="E29">
        <v>28.332999999999998</v>
      </c>
      <c r="F29">
        <v>24.797000000000001</v>
      </c>
      <c r="G29">
        <v>29.524999999999999</v>
      </c>
      <c r="H29">
        <f t="shared" si="2"/>
        <v>28.043399999999998</v>
      </c>
    </row>
    <row r="30" spans="2:8" x14ac:dyDescent="0.2">
      <c r="B30">
        <v>4</v>
      </c>
      <c r="C30">
        <v>28.177</v>
      </c>
      <c r="D30">
        <v>27.611999999999998</v>
      </c>
      <c r="E30">
        <v>28.838999999999999</v>
      </c>
      <c r="F30">
        <v>32.901000000000003</v>
      </c>
      <c r="G30">
        <v>17.504999999999999</v>
      </c>
      <c r="H30">
        <f t="shared" si="2"/>
        <v>27.006799999999998</v>
      </c>
    </row>
    <row r="31" spans="2:8" x14ac:dyDescent="0.2">
      <c r="B31">
        <v>5</v>
      </c>
      <c r="C31">
        <v>35.966000000000001</v>
      </c>
      <c r="D31">
        <v>31.422000000000001</v>
      </c>
      <c r="E31">
        <v>27.213000000000001</v>
      </c>
      <c r="F31">
        <v>28.123999999999999</v>
      </c>
      <c r="G31">
        <v>26.739000000000001</v>
      </c>
      <c r="H31">
        <f t="shared" si="2"/>
        <v>29.892800000000001</v>
      </c>
    </row>
    <row r="35" spans="2:8" x14ac:dyDescent="0.2">
      <c r="B35" t="s">
        <v>3</v>
      </c>
      <c r="C35" t="s">
        <v>5</v>
      </c>
      <c r="D35" t="s">
        <v>6</v>
      </c>
      <c r="E35" t="s">
        <v>7</v>
      </c>
      <c r="F35" t="s">
        <v>8</v>
      </c>
      <c r="G35" t="s">
        <v>9</v>
      </c>
      <c r="H35" t="s">
        <v>10</v>
      </c>
    </row>
    <row r="36" spans="2:8" x14ac:dyDescent="0.2">
      <c r="B36">
        <v>4</v>
      </c>
      <c r="C36">
        <v>23.707999999999998</v>
      </c>
      <c r="D36">
        <v>21.300999999999998</v>
      </c>
      <c r="E36">
        <v>21.518999999999998</v>
      </c>
      <c r="F36">
        <v>18.686</v>
      </c>
      <c r="G36">
        <v>21.263999999999999</v>
      </c>
      <c r="H36">
        <f t="shared" si="2"/>
        <v>21.2956</v>
      </c>
    </row>
    <row r="37" spans="2:8" x14ac:dyDescent="0.2">
      <c r="B37">
        <v>5</v>
      </c>
      <c r="C37">
        <v>25.969000000000001</v>
      </c>
      <c r="D37">
        <v>17.344999999999999</v>
      </c>
      <c r="E37">
        <v>20.803000000000001</v>
      </c>
      <c r="F37">
        <v>17.826000000000001</v>
      </c>
      <c r="G37">
        <v>16.648</v>
      </c>
      <c r="H37">
        <f t="shared" si="2"/>
        <v>19.718200000000003</v>
      </c>
    </row>
    <row r="38" spans="2:8" x14ac:dyDescent="0.2">
      <c r="B38">
        <v>6</v>
      </c>
      <c r="C38">
        <v>32.841000000000001</v>
      </c>
      <c r="D38">
        <v>24.446999999999999</v>
      </c>
      <c r="E38">
        <v>34.454000000000001</v>
      </c>
      <c r="F38">
        <v>22.768000000000001</v>
      </c>
      <c r="G38">
        <v>27.882000000000001</v>
      </c>
      <c r="H38">
        <f t="shared" si="2"/>
        <v>28.478400000000001</v>
      </c>
    </row>
    <row r="39" spans="2:8" x14ac:dyDescent="0.2">
      <c r="B39">
        <v>7</v>
      </c>
      <c r="C39">
        <v>29.553000000000001</v>
      </c>
      <c r="D39">
        <v>28.408000000000001</v>
      </c>
      <c r="E39">
        <v>22.491</v>
      </c>
      <c r="F39">
        <v>19.616</v>
      </c>
      <c r="G39">
        <v>19.934999999999999</v>
      </c>
      <c r="H39">
        <f t="shared" si="2"/>
        <v>24.000599999999999</v>
      </c>
    </row>
    <row r="40" spans="2:8" x14ac:dyDescent="0.2">
      <c r="B40">
        <v>9</v>
      </c>
      <c r="C40">
        <v>26.067</v>
      </c>
      <c r="D40">
        <v>24.495000000000001</v>
      </c>
      <c r="E40">
        <v>18.088999999999999</v>
      </c>
      <c r="F40">
        <v>16.893000000000001</v>
      </c>
      <c r="G40">
        <v>21.882999999999999</v>
      </c>
      <c r="H40">
        <f t="shared" si="2"/>
        <v>21.485399999999998</v>
      </c>
    </row>
    <row r="41" spans="2:8" x14ac:dyDescent="0.2">
      <c r="B41">
        <v>2</v>
      </c>
      <c r="C41">
        <v>10.510999999999999</v>
      </c>
      <c r="D41">
        <v>13.983000000000001</v>
      </c>
      <c r="E41">
        <v>13.221</v>
      </c>
      <c r="F41">
        <v>12.903</v>
      </c>
      <c r="G41">
        <v>10.016999999999999</v>
      </c>
      <c r="H41">
        <f t="shared" si="2"/>
        <v>12.127000000000001</v>
      </c>
    </row>
    <row r="42" spans="2:8" x14ac:dyDescent="0.2">
      <c r="B42">
        <v>1</v>
      </c>
      <c r="C42">
        <v>11.176</v>
      </c>
      <c r="D42">
        <v>16.193999999999999</v>
      </c>
      <c r="E42">
        <v>17.082999999999998</v>
      </c>
      <c r="F42">
        <v>14.531000000000001</v>
      </c>
      <c r="G42">
        <v>17.376999999999999</v>
      </c>
      <c r="H42">
        <f t="shared" si="2"/>
        <v>15.272199999999998</v>
      </c>
    </row>
    <row r="43" spans="2:8" x14ac:dyDescent="0.2">
      <c r="B43">
        <v>10</v>
      </c>
      <c r="C43">
        <v>22.484999999999999</v>
      </c>
      <c r="D43">
        <v>22.26</v>
      </c>
      <c r="E43">
        <v>21.984999999999999</v>
      </c>
      <c r="F43">
        <v>21.411999999999999</v>
      </c>
      <c r="G43">
        <v>20.564</v>
      </c>
      <c r="H43">
        <f t="shared" si="2"/>
        <v>21.741199999999999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85615-5632-7940-A98E-736B35DF3251}">
  <dimension ref="A2:EW102"/>
  <sheetViews>
    <sheetView topLeftCell="A56" workbookViewId="0">
      <selection activeCell="O8" sqref="O8"/>
    </sheetView>
  </sheetViews>
  <sheetFormatPr baseColWidth="10" defaultColWidth="8.83203125" defaultRowHeight="15" x14ac:dyDescent="0.2"/>
  <cols>
    <col min="1" max="1" width="14.33203125" customWidth="1"/>
    <col min="2" max="2" width="33.6640625" customWidth="1"/>
    <col min="3" max="12" width="8" customWidth="1"/>
  </cols>
  <sheetData>
    <row r="2" spans="1:153" x14ac:dyDescent="0.2">
      <c r="C2" t="s">
        <v>12</v>
      </c>
    </row>
    <row r="3" spans="1:153" x14ac:dyDescent="0.2">
      <c r="B3" t="s">
        <v>13</v>
      </c>
      <c r="C3" t="s">
        <v>14</v>
      </c>
      <c r="W3" s="1"/>
      <c r="X3" s="1"/>
      <c r="Y3" s="1"/>
      <c r="Z3" s="1"/>
      <c r="AA3" s="1"/>
      <c r="AB3" s="1"/>
      <c r="AC3" s="1"/>
      <c r="AD3" s="1"/>
      <c r="AE3" s="1"/>
      <c r="AF3" s="1"/>
      <c r="BK3" s="2" t="s">
        <v>15</v>
      </c>
      <c r="BL3" t="s">
        <v>14</v>
      </c>
    </row>
    <row r="4" spans="1:153" x14ac:dyDescent="0.2">
      <c r="C4" t="s">
        <v>16</v>
      </c>
      <c r="D4" t="s">
        <v>17</v>
      </c>
      <c r="W4" s="1"/>
      <c r="X4" s="1"/>
      <c r="Y4" s="1"/>
      <c r="Z4" s="1"/>
      <c r="AA4" s="1"/>
      <c r="AB4" s="1"/>
      <c r="AC4" s="1"/>
      <c r="AD4" s="1"/>
      <c r="AE4" s="1"/>
      <c r="AF4" s="1"/>
      <c r="BK4" s="2"/>
    </row>
    <row r="5" spans="1:153" x14ac:dyDescent="0.2">
      <c r="B5" t="s">
        <v>18</v>
      </c>
      <c r="C5" t="s">
        <v>19</v>
      </c>
      <c r="D5" t="s">
        <v>19</v>
      </c>
      <c r="E5" t="s">
        <v>20</v>
      </c>
      <c r="G5" t="s">
        <v>21</v>
      </c>
      <c r="I5" t="s">
        <v>22</v>
      </c>
      <c r="K5" t="s">
        <v>23</v>
      </c>
      <c r="M5" t="s">
        <v>24</v>
      </c>
      <c r="O5" t="s">
        <v>25</v>
      </c>
      <c r="Q5" t="s">
        <v>26</v>
      </c>
      <c r="S5" t="s">
        <v>27</v>
      </c>
      <c r="U5" t="s">
        <v>28</v>
      </c>
      <c r="W5" t="s">
        <v>29</v>
      </c>
      <c r="Y5" t="s">
        <v>30</v>
      </c>
      <c r="AA5" t="s">
        <v>31</v>
      </c>
      <c r="AC5" t="s">
        <v>32</v>
      </c>
      <c r="AE5" t="s">
        <v>33</v>
      </c>
      <c r="AG5" t="s">
        <v>34</v>
      </c>
      <c r="AI5" t="s">
        <v>35</v>
      </c>
      <c r="AK5" t="s">
        <v>36</v>
      </c>
      <c r="AM5" t="s">
        <v>37</v>
      </c>
      <c r="AO5" t="s">
        <v>38</v>
      </c>
      <c r="AQ5" t="s">
        <v>39</v>
      </c>
      <c r="AS5" t="s">
        <v>40</v>
      </c>
      <c r="AU5" t="s">
        <v>41</v>
      </c>
      <c r="AW5" t="s">
        <v>42</v>
      </c>
      <c r="AY5" t="s">
        <v>43</v>
      </c>
      <c r="BA5" t="s">
        <v>44</v>
      </c>
      <c r="BC5" t="s">
        <v>45</v>
      </c>
      <c r="BE5" t="s">
        <v>46</v>
      </c>
      <c r="BG5" t="s">
        <v>47</v>
      </c>
      <c r="BI5" t="s">
        <v>48</v>
      </c>
      <c r="BK5" t="s">
        <v>18</v>
      </c>
      <c r="BL5" t="s">
        <v>19</v>
      </c>
      <c r="BN5" t="s">
        <v>20</v>
      </c>
      <c r="BP5" t="s">
        <v>21</v>
      </c>
      <c r="BR5" t="s">
        <v>22</v>
      </c>
      <c r="BT5" t="s">
        <v>23</v>
      </c>
      <c r="BV5" t="s">
        <v>24</v>
      </c>
      <c r="BX5" t="s">
        <v>25</v>
      </c>
      <c r="BZ5" t="s">
        <v>26</v>
      </c>
      <c r="CB5" t="s">
        <v>27</v>
      </c>
      <c r="CD5" t="s">
        <v>28</v>
      </c>
      <c r="CF5" t="s">
        <v>29</v>
      </c>
      <c r="CH5" t="s">
        <v>30</v>
      </c>
      <c r="CJ5" t="s">
        <v>31</v>
      </c>
      <c r="CL5" t="s">
        <v>32</v>
      </c>
      <c r="CN5" t="s">
        <v>33</v>
      </c>
      <c r="CP5" t="s">
        <v>49</v>
      </c>
      <c r="CR5" t="s">
        <v>50</v>
      </c>
      <c r="CT5" t="s">
        <v>51</v>
      </c>
      <c r="CV5" t="s">
        <v>52</v>
      </c>
      <c r="CX5" t="s">
        <v>53</v>
      </c>
      <c r="CZ5" t="s">
        <v>34</v>
      </c>
      <c r="DB5" t="s">
        <v>35</v>
      </c>
      <c r="DD5" t="s">
        <v>36</v>
      </c>
      <c r="DF5" t="s">
        <v>37</v>
      </c>
      <c r="DH5" t="s">
        <v>38</v>
      </c>
      <c r="DJ5" t="s">
        <v>39</v>
      </c>
      <c r="DL5" t="s">
        <v>40</v>
      </c>
      <c r="DN5" t="s">
        <v>41</v>
      </c>
      <c r="DP5" t="s">
        <v>42</v>
      </c>
      <c r="DR5" t="s">
        <v>43</v>
      </c>
      <c r="DT5" t="s">
        <v>44</v>
      </c>
      <c r="DV5" t="s">
        <v>45</v>
      </c>
      <c r="DX5" t="s">
        <v>46</v>
      </c>
      <c r="DZ5" t="s">
        <v>47</v>
      </c>
      <c r="EB5" t="s">
        <v>48</v>
      </c>
      <c r="ED5" t="s">
        <v>54</v>
      </c>
      <c r="EF5" t="s">
        <v>55</v>
      </c>
      <c r="EH5" t="s">
        <v>56</v>
      </c>
      <c r="EJ5" t="s">
        <v>57</v>
      </c>
      <c r="EL5" t="s">
        <v>58</v>
      </c>
      <c r="EN5" t="s">
        <v>59</v>
      </c>
      <c r="EP5" t="s">
        <v>60</v>
      </c>
      <c r="ER5" t="s">
        <v>61</v>
      </c>
      <c r="ET5" t="s">
        <v>62</v>
      </c>
      <c r="EV5" t="s">
        <v>63</v>
      </c>
    </row>
    <row r="6" spans="1:153" x14ac:dyDescent="0.2">
      <c r="A6" t="s">
        <v>64</v>
      </c>
      <c r="B6">
        <v>1</v>
      </c>
      <c r="C6">
        <v>63.515000000000001</v>
      </c>
      <c r="D6">
        <v>0.13800000000000001</v>
      </c>
      <c r="E6">
        <v>67.308999999999997</v>
      </c>
      <c r="F6">
        <v>0.78900000000000003</v>
      </c>
      <c r="G6">
        <v>69.468999999999994</v>
      </c>
      <c r="H6">
        <v>0.751</v>
      </c>
      <c r="I6">
        <v>59.942999999999998</v>
      </c>
      <c r="J6">
        <v>0.14699999999999999</v>
      </c>
      <c r="K6">
        <v>60.034999999999997</v>
      </c>
      <c r="L6">
        <v>0.36099999999999999</v>
      </c>
      <c r="M6">
        <v>80.233000000000004</v>
      </c>
      <c r="N6">
        <v>0.73799999999999999</v>
      </c>
      <c r="O6">
        <v>56.713999999999999</v>
      </c>
      <c r="P6">
        <v>0.17599999999999999</v>
      </c>
      <c r="Q6">
        <v>59.207999999999998</v>
      </c>
      <c r="R6">
        <v>0.32300000000000001</v>
      </c>
      <c r="S6">
        <v>63.713000000000001</v>
      </c>
      <c r="T6">
        <v>0.7</v>
      </c>
      <c r="U6">
        <v>71.725999999999999</v>
      </c>
      <c r="V6">
        <v>0.30599999999999999</v>
      </c>
      <c r="W6">
        <v>63.674999999999997</v>
      </c>
      <c r="X6">
        <v>0.67100000000000004</v>
      </c>
      <c r="Y6">
        <v>66.656000000000006</v>
      </c>
      <c r="Z6">
        <v>0.25600000000000001</v>
      </c>
      <c r="AA6">
        <v>82.084999999999994</v>
      </c>
      <c r="AB6">
        <v>0.49099999999999999</v>
      </c>
      <c r="AC6">
        <v>59.506</v>
      </c>
      <c r="AD6">
        <v>0.34</v>
      </c>
      <c r="AE6">
        <v>61.688000000000002</v>
      </c>
      <c r="AF6">
        <v>0.13400000000000001</v>
      </c>
      <c r="AG6">
        <v>60.762</v>
      </c>
      <c r="AH6">
        <v>0.54500000000000004</v>
      </c>
      <c r="AI6">
        <v>63.375999999999998</v>
      </c>
      <c r="AJ6">
        <v>0.71299999999999997</v>
      </c>
      <c r="AK6">
        <v>76.257000000000005</v>
      </c>
      <c r="AL6">
        <v>0.94799999999999995</v>
      </c>
      <c r="AM6">
        <v>74.061999999999998</v>
      </c>
      <c r="AN6">
        <v>0.94799999999999995</v>
      </c>
      <c r="AO6">
        <v>61.265999999999998</v>
      </c>
      <c r="AP6">
        <v>0.26800000000000002</v>
      </c>
      <c r="AQ6">
        <v>65.900000000000006</v>
      </c>
      <c r="AR6">
        <v>0.29399999999999998</v>
      </c>
      <c r="AS6">
        <v>59.526000000000003</v>
      </c>
      <c r="AT6">
        <v>0.39800000000000002</v>
      </c>
      <c r="AU6">
        <v>68.453000000000003</v>
      </c>
      <c r="AV6">
        <v>0.39800000000000002</v>
      </c>
      <c r="AW6">
        <v>64.403999999999996</v>
      </c>
      <c r="AX6">
        <v>0.67500000000000004</v>
      </c>
      <c r="AY6">
        <v>71.307000000000002</v>
      </c>
      <c r="AZ6">
        <v>1.107</v>
      </c>
      <c r="BA6">
        <v>67.167000000000002</v>
      </c>
      <c r="BB6">
        <v>0.20100000000000001</v>
      </c>
      <c r="BC6">
        <v>58.933</v>
      </c>
      <c r="BD6">
        <v>0.126</v>
      </c>
      <c r="BE6">
        <v>57.6</v>
      </c>
      <c r="BF6">
        <v>0.105</v>
      </c>
      <c r="BG6">
        <v>63.295000000000002</v>
      </c>
      <c r="BH6">
        <v>0.185</v>
      </c>
      <c r="BI6">
        <v>57.070999999999998</v>
      </c>
      <c r="BJ6">
        <v>0.11700000000000001</v>
      </c>
      <c r="BK6">
        <v>1</v>
      </c>
      <c r="BL6">
        <v>74.918999999999997</v>
      </c>
      <c r="BM6">
        <v>0.26200000000000001</v>
      </c>
      <c r="BN6">
        <v>62.4</v>
      </c>
      <c r="BO6">
        <v>0.23200000000000001</v>
      </c>
      <c r="BP6">
        <v>75.266000000000005</v>
      </c>
      <c r="BQ6">
        <v>0.27</v>
      </c>
      <c r="BR6">
        <v>69.744</v>
      </c>
      <c r="BS6">
        <v>0.182</v>
      </c>
      <c r="BT6">
        <v>61.418999999999997</v>
      </c>
      <c r="BU6">
        <v>0.26200000000000001</v>
      </c>
      <c r="BV6">
        <v>78.891000000000005</v>
      </c>
      <c r="BW6">
        <v>0.19400000000000001</v>
      </c>
      <c r="BX6">
        <v>73.75</v>
      </c>
      <c r="BY6">
        <v>0.28699999999999998</v>
      </c>
      <c r="BZ6">
        <v>54.25</v>
      </c>
      <c r="CA6">
        <v>3.4000000000000002E-2</v>
      </c>
      <c r="CB6">
        <v>55.087000000000003</v>
      </c>
      <c r="CC6">
        <v>0.19400000000000001</v>
      </c>
      <c r="CD6">
        <v>61.768999999999998</v>
      </c>
      <c r="CE6">
        <v>0.11</v>
      </c>
      <c r="CH6">
        <v>55.912999999999997</v>
      </c>
      <c r="CI6">
        <v>0.19400000000000001</v>
      </c>
      <c r="CJ6">
        <v>75</v>
      </c>
      <c r="CK6">
        <v>0.38</v>
      </c>
      <c r="CL6">
        <v>62.942999999999998</v>
      </c>
      <c r="CM6">
        <v>0.14799999999999999</v>
      </c>
      <c r="CN6">
        <v>58.9</v>
      </c>
      <c r="CO6">
        <v>8.4000000000000005E-2</v>
      </c>
      <c r="CP6">
        <v>66.531000000000006</v>
      </c>
      <c r="CQ6">
        <v>0.68400000000000005</v>
      </c>
      <c r="CR6">
        <v>60.14</v>
      </c>
      <c r="CS6">
        <v>0.182</v>
      </c>
      <c r="CT6">
        <v>62.875</v>
      </c>
      <c r="CU6">
        <v>0.20699999999999999</v>
      </c>
      <c r="CV6">
        <v>59.95</v>
      </c>
      <c r="CW6">
        <v>8.4000000000000005E-2</v>
      </c>
      <c r="CX6">
        <v>66.022000000000006</v>
      </c>
      <c r="CY6">
        <v>0.19400000000000001</v>
      </c>
      <c r="CZ6">
        <v>39.113999999999997</v>
      </c>
      <c r="DA6">
        <v>0.14799999999999999</v>
      </c>
      <c r="DB6">
        <v>51.091000000000001</v>
      </c>
      <c r="DC6">
        <v>0.23200000000000001</v>
      </c>
      <c r="DD6">
        <v>51.722000000000001</v>
      </c>
      <c r="DE6">
        <v>0.33300000000000002</v>
      </c>
      <c r="DF6">
        <v>46.938000000000002</v>
      </c>
      <c r="DG6">
        <v>0.61599999999999999</v>
      </c>
      <c r="DH6">
        <v>47.683999999999997</v>
      </c>
      <c r="DI6">
        <v>0.81499999999999995</v>
      </c>
      <c r="DJ6">
        <v>82.284000000000006</v>
      </c>
      <c r="DK6">
        <v>0.43099999999999999</v>
      </c>
      <c r="DL6">
        <v>55.820999999999998</v>
      </c>
      <c r="DM6">
        <v>0.11799999999999999</v>
      </c>
      <c r="DN6">
        <v>73.379000000000005</v>
      </c>
      <c r="DO6">
        <v>0.122</v>
      </c>
      <c r="DP6">
        <v>63.976999999999997</v>
      </c>
      <c r="DQ6">
        <v>0.54</v>
      </c>
      <c r="DR6">
        <v>57.667000000000002</v>
      </c>
      <c r="DS6">
        <v>0.253</v>
      </c>
      <c r="DT6">
        <v>73.260999999999996</v>
      </c>
      <c r="DU6">
        <v>0.29099999999999998</v>
      </c>
      <c r="DV6">
        <v>63.573</v>
      </c>
      <c r="DW6">
        <v>0.34599999999999997</v>
      </c>
      <c r="DX6">
        <v>54.947000000000003</v>
      </c>
      <c r="DY6">
        <v>0.16</v>
      </c>
      <c r="DZ6">
        <v>67.778000000000006</v>
      </c>
      <c r="EA6">
        <v>0.114</v>
      </c>
      <c r="EB6">
        <v>82.58</v>
      </c>
      <c r="EC6">
        <v>1.2869999999999999</v>
      </c>
      <c r="ED6">
        <v>64.31</v>
      </c>
      <c r="EE6">
        <v>0.245</v>
      </c>
      <c r="EF6">
        <v>58.226999999999997</v>
      </c>
      <c r="EG6">
        <v>0.186</v>
      </c>
      <c r="EH6">
        <v>69.275000000000006</v>
      </c>
      <c r="EI6">
        <v>0.33800000000000002</v>
      </c>
      <c r="EJ6">
        <v>73.918999999999997</v>
      </c>
      <c r="EK6">
        <v>0.26200000000000001</v>
      </c>
      <c r="EL6">
        <v>65.385000000000005</v>
      </c>
      <c r="EM6">
        <v>0.32900000000000001</v>
      </c>
      <c r="EN6">
        <v>66.581000000000003</v>
      </c>
      <c r="EO6">
        <v>0.182</v>
      </c>
      <c r="EP6">
        <v>92.480999999999995</v>
      </c>
      <c r="EQ6">
        <v>0.33300000000000002</v>
      </c>
      <c r="ET6">
        <v>74.23</v>
      </c>
      <c r="EU6">
        <v>0.64200000000000002</v>
      </c>
      <c r="EV6">
        <v>64.853999999999999</v>
      </c>
      <c r="EW6">
        <v>0.78100000000000003</v>
      </c>
    </row>
    <row r="7" spans="1:153" x14ac:dyDescent="0.2">
      <c r="B7">
        <v>2</v>
      </c>
      <c r="C7">
        <v>62.57</v>
      </c>
      <c r="D7">
        <v>0.625</v>
      </c>
      <c r="E7">
        <v>57.973999999999997</v>
      </c>
      <c r="F7">
        <v>0.159</v>
      </c>
      <c r="G7">
        <v>65.494</v>
      </c>
      <c r="H7">
        <v>0.34799999999999998</v>
      </c>
      <c r="I7">
        <v>60.64</v>
      </c>
      <c r="J7">
        <v>0.21</v>
      </c>
      <c r="K7">
        <v>66.576999999999998</v>
      </c>
      <c r="L7">
        <v>0.84299999999999997</v>
      </c>
      <c r="M7">
        <v>59.845999999999997</v>
      </c>
      <c r="N7">
        <v>0.16400000000000001</v>
      </c>
      <c r="O7">
        <v>66.350999999999999</v>
      </c>
      <c r="P7">
        <v>0.32300000000000001</v>
      </c>
      <c r="Q7">
        <v>62.04</v>
      </c>
      <c r="R7">
        <v>0.21</v>
      </c>
      <c r="S7">
        <v>70.143000000000001</v>
      </c>
      <c r="T7">
        <v>0.79300000000000004</v>
      </c>
      <c r="U7">
        <v>56.683999999999997</v>
      </c>
      <c r="V7">
        <v>0.23899999999999999</v>
      </c>
      <c r="W7">
        <v>57.027999999999999</v>
      </c>
      <c r="X7">
        <v>0.151</v>
      </c>
      <c r="Y7">
        <v>72.015000000000001</v>
      </c>
      <c r="Z7">
        <v>0.54900000000000004</v>
      </c>
      <c r="AA7">
        <v>59.851999999999997</v>
      </c>
      <c r="AB7">
        <v>0.113</v>
      </c>
      <c r="AC7">
        <v>62.037999999999997</v>
      </c>
      <c r="AD7">
        <v>0.109</v>
      </c>
      <c r="AE7">
        <v>59.968000000000004</v>
      </c>
      <c r="AF7">
        <v>0.13</v>
      </c>
      <c r="AG7">
        <v>65.828999999999994</v>
      </c>
      <c r="AH7">
        <v>0.14699999999999999</v>
      </c>
      <c r="AI7">
        <v>59.969000000000001</v>
      </c>
      <c r="AJ7">
        <v>0.13400000000000001</v>
      </c>
      <c r="AK7">
        <v>69.828999999999994</v>
      </c>
      <c r="AL7">
        <v>0.91</v>
      </c>
      <c r="AM7">
        <v>64.715999999999994</v>
      </c>
      <c r="AN7">
        <v>0.31</v>
      </c>
      <c r="AO7">
        <v>59.838999999999999</v>
      </c>
      <c r="AP7">
        <v>0.13</v>
      </c>
      <c r="AQ7">
        <v>64.426000000000002</v>
      </c>
      <c r="AR7">
        <v>0.59099999999999997</v>
      </c>
      <c r="AS7">
        <v>66.36</v>
      </c>
      <c r="AT7">
        <v>0.105</v>
      </c>
      <c r="AU7">
        <v>86.411000000000001</v>
      </c>
      <c r="AV7">
        <v>1.4890000000000001</v>
      </c>
      <c r="AW7">
        <v>63.387999999999998</v>
      </c>
      <c r="AX7">
        <v>0.48699999999999999</v>
      </c>
      <c r="AY7">
        <v>65.430999999999997</v>
      </c>
      <c r="AZ7">
        <v>0.51600000000000001</v>
      </c>
      <c r="BA7">
        <v>60.893999999999998</v>
      </c>
      <c r="BB7">
        <v>0.51600000000000001</v>
      </c>
      <c r="BC7">
        <v>55.88</v>
      </c>
      <c r="BD7">
        <v>0.105</v>
      </c>
      <c r="BE7">
        <v>60.19</v>
      </c>
      <c r="BF7">
        <v>1.212</v>
      </c>
      <c r="BG7">
        <v>59</v>
      </c>
      <c r="BH7">
        <v>0.113</v>
      </c>
      <c r="BI7">
        <v>57.741999999999997</v>
      </c>
      <c r="BJ7">
        <v>0.13</v>
      </c>
      <c r="BK7">
        <v>2</v>
      </c>
      <c r="BL7">
        <v>57.037999999999997</v>
      </c>
      <c r="BM7">
        <v>0.22</v>
      </c>
      <c r="BN7">
        <v>73.811999999999998</v>
      </c>
      <c r="BO7">
        <v>0.20300000000000001</v>
      </c>
      <c r="BP7">
        <v>56.25</v>
      </c>
      <c r="BQ7">
        <v>0.152</v>
      </c>
      <c r="BR7">
        <v>57.462000000000003</v>
      </c>
      <c r="BS7">
        <v>0.11</v>
      </c>
      <c r="BV7">
        <v>53.122</v>
      </c>
      <c r="BW7">
        <v>0.17299999999999999</v>
      </c>
      <c r="BX7">
        <v>59.2</v>
      </c>
      <c r="BY7">
        <v>0.16900000000000001</v>
      </c>
      <c r="BZ7">
        <v>55.25</v>
      </c>
      <c r="CA7">
        <v>5.0999999999999997E-2</v>
      </c>
      <c r="CB7">
        <v>56.429000000000002</v>
      </c>
      <c r="CC7">
        <v>0.03</v>
      </c>
      <c r="CD7">
        <v>54.061999999999998</v>
      </c>
      <c r="CE7">
        <v>6.8000000000000005E-2</v>
      </c>
      <c r="CJ7">
        <v>64</v>
      </c>
      <c r="CK7">
        <v>0.13900000000000001</v>
      </c>
      <c r="CN7">
        <v>62.154000000000003</v>
      </c>
      <c r="CO7">
        <v>0.11</v>
      </c>
      <c r="CP7">
        <v>64.537999999999997</v>
      </c>
      <c r="CQ7">
        <v>0.22</v>
      </c>
      <c r="CT7">
        <v>72.135000000000005</v>
      </c>
      <c r="CU7">
        <v>0.156</v>
      </c>
      <c r="CV7">
        <v>98.888999999999996</v>
      </c>
      <c r="CW7">
        <v>0.41799999999999998</v>
      </c>
      <c r="CX7">
        <v>63.268999999999998</v>
      </c>
      <c r="CY7">
        <v>0.32900000000000001</v>
      </c>
      <c r="CZ7">
        <v>42.555999999999997</v>
      </c>
      <c r="DA7">
        <v>0.114</v>
      </c>
      <c r="DB7">
        <v>42.828000000000003</v>
      </c>
      <c r="DC7">
        <v>0.63700000000000001</v>
      </c>
      <c r="DF7">
        <v>44.287999999999997</v>
      </c>
      <c r="DG7">
        <v>0.22</v>
      </c>
      <c r="DH7">
        <v>43.658000000000001</v>
      </c>
      <c r="DI7">
        <v>0.16</v>
      </c>
      <c r="DJ7">
        <v>78.787000000000006</v>
      </c>
      <c r="DK7">
        <v>0.65400000000000003</v>
      </c>
      <c r="DL7">
        <v>90.376000000000005</v>
      </c>
      <c r="DM7">
        <v>0.88600000000000001</v>
      </c>
      <c r="DN7">
        <v>62.581000000000003</v>
      </c>
      <c r="DO7">
        <v>0.26200000000000001</v>
      </c>
      <c r="DP7">
        <v>53.463999999999999</v>
      </c>
      <c r="DQ7">
        <v>0.11799999999999999</v>
      </c>
      <c r="DR7">
        <v>63.171999999999997</v>
      </c>
      <c r="DS7">
        <v>0.122</v>
      </c>
      <c r="DT7">
        <v>66.486999999999995</v>
      </c>
      <c r="DU7">
        <v>0.16500000000000001</v>
      </c>
      <c r="DV7">
        <v>58.04</v>
      </c>
      <c r="DW7">
        <v>0.106</v>
      </c>
      <c r="DX7">
        <v>56.890999999999998</v>
      </c>
      <c r="DY7">
        <v>0.27</v>
      </c>
      <c r="DZ7">
        <v>71.483999999999995</v>
      </c>
      <c r="EA7">
        <v>0.27</v>
      </c>
      <c r="ED7">
        <v>61.24</v>
      </c>
      <c r="EE7">
        <v>0.106</v>
      </c>
      <c r="EH7">
        <v>72.525000000000006</v>
      </c>
      <c r="EI7">
        <v>0.25700000000000001</v>
      </c>
      <c r="EJ7">
        <v>88.760999999999996</v>
      </c>
      <c r="EK7">
        <v>0.47699999999999998</v>
      </c>
      <c r="EL7">
        <v>63.341999999999999</v>
      </c>
      <c r="EM7">
        <v>0.33300000000000002</v>
      </c>
      <c r="EN7">
        <v>68.070999999999998</v>
      </c>
      <c r="EO7">
        <v>0.35899999999999999</v>
      </c>
      <c r="EV7">
        <v>67.578000000000003</v>
      </c>
      <c r="EW7">
        <v>0.19</v>
      </c>
    </row>
    <row r="8" spans="1:153" x14ac:dyDescent="0.2">
      <c r="B8">
        <v>3</v>
      </c>
      <c r="C8">
        <v>63.716999999999999</v>
      </c>
      <c r="D8">
        <v>0.38600000000000001</v>
      </c>
      <c r="E8">
        <v>61.061999999999998</v>
      </c>
      <c r="F8">
        <v>0.20100000000000001</v>
      </c>
      <c r="G8">
        <v>69.745000000000005</v>
      </c>
      <c r="H8">
        <v>0.214</v>
      </c>
      <c r="I8">
        <v>73.938000000000002</v>
      </c>
      <c r="J8">
        <v>1.145</v>
      </c>
      <c r="K8">
        <v>61.838000000000001</v>
      </c>
      <c r="L8">
        <v>0.44</v>
      </c>
      <c r="M8">
        <v>81.75</v>
      </c>
      <c r="N8">
        <v>0.218</v>
      </c>
      <c r="O8">
        <v>63</v>
      </c>
      <c r="P8">
        <v>0.105</v>
      </c>
      <c r="Q8">
        <v>59.4</v>
      </c>
      <c r="R8">
        <v>0.14699999999999999</v>
      </c>
      <c r="S8">
        <v>55.759</v>
      </c>
      <c r="T8">
        <v>0.122</v>
      </c>
      <c r="U8">
        <v>56.475999999999999</v>
      </c>
      <c r="V8">
        <v>0.17599999999999999</v>
      </c>
      <c r="W8">
        <v>57.4</v>
      </c>
      <c r="X8">
        <v>0.29399999999999998</v>
      </c>
      <c r="Y8">
        <v>72.590999999999994</v>
      </c>
      <c r="Z8">
        <v>0.55400000000000005</v>
      </c>
      <c r="AA8">
        <v>57.9</v>
      </c>
      <c r="AB8">
        <v>0.16800000000000001</v>
      </c>
      <c r="AC8">
        <v>55.119</v>
      </c>
      <c r="AD8">
        <v>0.17599999999999999</v>
      </c>
      <c r="AE8">
        <v>56.058999999999997</v>
      </c>
      <c r="AF8">
        <v>0.14299999999999999</v>
      </c>
      <c r="AG8">
        <v>55.832999999999998</v>
      </c>
      <c r="AH8">
        <v>0.126</v>
      </c>
      <c r="AI8">
        <v>59.482999999999997</v>
      </c>
      <c r="AJ8">
        <v>0.122</v>
      </c>
      <c r="AK8">
        <v>58.862000000000002</v>
      </c>
      <c r="AL8">
        <v>0.122</v>
      </c>
      <c r="AM8">
        <v>57.923000000000002</v>
      </c>
      <c r="AN8">
        <v>0.218</v>
      </c>
      <c r="AO8">
        <v>59.13</v>
      </c>
      <c r="AP8">
        <v>0.32300000000000001</v>
      </c>
      <c r="AQ8">
        <v>62.905999999999999</v>
      </c>
      <c r="AR8">
        <v>0.40300000000000002</v>
      </c>
      <c r="AS8">
        <v>58.576999999999998</v>
      </c>
      <c r="AT8">
        <v>0.109</v>
      </c>
      <c r="AU8">
        <v>57.3</v>
      </c>
      <c r="AV8">
        <v>0.29399999999999998</v>
      </c>
      <c r="AW8">
        <v>60</v>
      </c>
      <c r="AX8">
        <v>0.13800000000000001</v>
      </c>
      <c r="AY8">
        <v>62.795999999999999</v>
      </c>
      <c r="AZ8">
        <v>0.22600000000000001</v>
      </c>
      <c r="BA8">
        <v>70.763000000000005</v>
      </c>
      <c r="BB8">
        <v>0.495</v>
      </c>
      <c r="BC8">
        <v>63.43</v>
      </c>
      <c r="BD8">
        <v>0.39</v>
      </c>
      <c r="BE8">
        <v>56.582999999999998</v>
      </c>
      <c r="BF8">
        <v>0.10100000000000001</v>
      </c>
      <c r="BG8">
        <v>63.262</v>
      </c>
      <c r="BH8">
        <v>0.17599999999999999</v>
      </c>
      <c r="BI8">
        <v>81.650999999999996</v>
      </c>
      <c r="BJ8">
        <v>0.34799999999999998</v>
      </c>
      <c r="BK8">
        <v>3</v>
      </c>
      <c r="BL8">
        <v>65.703000000000003</v>
      </c>
      <c r="BM8">
        <v>0.27</v>
      </c>
      <c r="BP8">
        <v>60.067</v>
      </c>
      <c r="BQ8">
        <v>0.19</v>
      </c>
      <c r="BV8">
        <v>53</v>
      </c>
      <c r="BW8">
        <v>5.8999999999999997E-2</v>
      </c>
      <c r="BX8">
        <v>68.820999999999998</v>
      </c>
      <c r="BY8">
        <v>1.038</v>
      </c>
      <c r="BZ8">
        <v>56</v>
      </c>
      <c r="CA8">
        <v>2.1000000000000001E-2</v>
      </c>
      <c r="CB8">
        <v>81.691999999999993</v>
      </c>
      <c r="CC8">
        <v>0.49399999999999999</v>
      </c>
      <c r="CD8">
        <v>60.844999999999999</v>
      </c>
      <c r="CE8">
        <v>0.245</v>
      </c>
      <c r="CF8">
        <v>65.951999999999998</v>
      </c>
      <c r="CG8">
        <v>0.17699999999999999</v>
      </c>
      <c r="CH8">
        <v>55.667000000000002</v>
      </c>
      <c r="CI8">
        <v>0.127</v>
      </c>
      <c r="CJ8">
        <v>61.156999999999996</v>
      </c>
      <c r="CK8">
        <v>0.376</v>
      </c>
      <c r="CL8">
        <v>63.372</v>
      </c>
      <c r="CM8">
        <v>0.54500000000000004</v>
      </c>
      <c r="CN8">
        <v>76.209000000000003</v>
      </c>
      <c r="CO8">
        <v>1.452</v>
      </c>
      <c r="CP8">
        <v>75.203999999999994</v>
      </c>
      <c r="CQ8">
        <v>0.20699999999999999</v>
      </c>
      <c r="CT8">
        <v>58.56</v>
      </c>
      <c r="CU8">
        <v>0.106</v>
      </c>
      <c r="CV8">
        <v>69.162999999999997</v>
      </c>
      <c r="CW8">
        <v>0.20699999999999999</v>
      </c>
      <c r="CZ8">
        <v>38.520000000000003</v>
      </c>
      <c r="DA8">
        <v>0.21099999999999999</v>
      </c>
      <c r="DB8">
        <v>50.305</v>
      </c>
      <c r="DC8">
        <v>0.249</v>
      </c>
      <c r="DF8">
        <v>51.570999999999998</v>
      </c>
      <c r="DG8">
        <v>1.212</v>
      </c>
      <c r="DH8">
        <v>43.473999999999997</v>
      </c>
      <c r="DI8">
        <v>0.16</v>
      </c>
      <c r="DJ8">
        <v>70.542000000000002</v>
      </c>
      <c r="DK8">
        <v>0.50700000000000001</v>
      </c>
      <c r="DL8">
        <v>59.718000000000004</v>
      </c>
      <c r="DM8">
        <v>0.16500000000000001</v>
      </c>
      <c r="DN8">
        <v>56.942999999999998</v>
      </c>
      <c r="DO8">
        <v>0.224</v>
      </c>
      <c r="DP8">
        <v>55.56</v>
      </c>
      <c r="DQ8">
        <v>0.106</v>
      </c>
      <c r="DR8">
        <v>90.087000000000003</v>
      </c>
      <c r="DS8">
        <v>0.29099999999999998</v>
      </c>
      <c r="DT8">
        <v>64.128</v>
      </c>
      <c r="DU8">
        <v>0.16500000000000001</v>
      </c>
      <c r="DV8">
        <v>67.466999999999999</v>
      </c>
      <c r="DW8">
        <v>0.127</v>
      </c>
      <c r="DX8">
        <v>88.057000000000002</v>
      </c>
      <c r="DY8">
        <v>0.443</v>
      </c>
      <c r="EH8">
        <v>63.905999999999999</v>
      </c>
      <c r="EI8">
        <v>0.13500000000000001</v>
      </c>
      <c r="EL8">
        <v>58.067</v>
      </c>
      <c r="EM8">
        <v>0.127</v>
      </c>
      <c r="EN8">
        <v>66.683999999999997</v>
      </c>
      <c r="EO8">
        <v>0.24099999999999999</v>
      </c>
      <c r="EV8">
        <v>60.064999999999998</v>
      </c>
      <c r="EW8">
        <v>0.13100000000000001</v>
      </c>
    </row>
    <row r="9" spans="1:153" x14ac:dyDescent="0.2">
      <c r="B9">
        <v>4</v>
      </c>
      <c r="C9">
        <v>58.970999999999997</v>
      </c>
      <c r="D9">
        <v>0.44</v>
      </c>
      <c r="E9">
        <v>62.921999999999997</v>
      </c>
      <c r="F9">
        <v>0.214</v>
      </c>
      <c r="G9">
        <v>57.234000000000002</v>
      </c>
      <c r="H9">
        <v>0.19700000000000001</v>
      </c>
      <c r="I9">
        <v>57.192</v>
      </c>
      <c r="J9">
        <v>0.109</v>
      </c>
      <c r="K9">
        <v>66.7</v>
      </c>
      <c r="L9">
        <v>0.252</v>
      </c>
      <c r="M9">
        <v>101.384</v>
      </c>
      <c r="N9">
        <v>0.96</v>
      </c>
      <c r="O9">
        <v>66.224000000000004</v>
      </c>
      <c r="P9">
        <v>0.52400000000000002</v>
      </c>
      <c r="Q9">
        <v>55.576999999999998</v>
      </c>
      <c r="R9">
        <v>0.109</v>
      </c>
      <c r="S9">
        <v>72.355000000000004</v>
      </c>
      <c r="T9">
        <v>0.82599999999999996</v>
      </c>
      <c r="U9">
        <v>81.899000000000001</v>
      </c>
      <c r="V9">
        <v>0.99399999999999999</v>
      </c>
      <c r="W9">
        <v>88.305999999999997</v>
      </c>
      <c r="X9">
        <v>0.755</v>
      </c>
      <c r="Y9">
        <v>90.638999999999996</v>
      </c>
      <c r="Z9">
        <v>0.34799999999999998</v>
      </c>
      <c r="AA9">
        <v>62.125</v>
      </c>
      <c r="AB9">
        <v>0.10100000000000001</v>
      </c>
      <c r="AC9">
        <v>62.25</v>
      </c>
      <c r="AD9">
        <v>0.218</v>
      </c>
      <c r="AE9">
        <v>63.848999999999997</v>
      </c>
      <c r="AF9">
        <v>0.72099999999999997</v>
      </c>
      <c r="AG9">
        <v>54.807000000000002</v>
      </c>
      <c r="AH9">
        <v>0.23899999999999999</v>
      </c>
      <c r="AI9">
        <v>62.412999999999997</v>
      </c>
      <c r="AJ9">
        <v>0.193</v>
      </c>
      <c r="AK9">
        <v>56.78</v>
      </c>
      <c r="AL9">
        <v>0.34399999999999997</v>
      </c>
      <c r="AM9">
        <v>61.174999999999997</v>
      </c>
      <c r="AN9">
        <v>0.23899999999999999</v>
      </c>
      <c r="AO9">
        <v>57.524000000000001</v>
      </c>
      <c r="AP9">
        <v>0.17599999999999999</v>
      </c>
      <c r="AQ9">
        <v>63.033999999999999</v>
      </c>
      <c r="AR9">
        <v>0.122</v>
      </c>
      <c r="AS9">
        <v>66.054000000000002</v>
      </c>
      <c r="AT9">
        <v>0.23499999999999999</v>
      </c>
      <c r="AU9">
        <v>82.777000000000001</v>
      </c>
      <c r="AV9">
        <v>0.47</v>
      </c>
      <c r="AW9">
        <v>59.38</v>
      </c>
      <c r="AX9">
        <v>0.50800000000000001</v>
      </c>
      <c r="AY9">
        <v>56.238999999999997</v>
      </c>
      <c r="AZ9">
        <v>0.193</v>
      </c>
      <c r="BA9">
        <v>60.953000000000003</v>
      </c>
      <c r="BB9">
        <v>0.36099999999999999</v>
      </c>
      <c r="BC9">
        <v>57.933</v>
      </c>
      <c r="BD9">
        <v>0.189</v>
      </c>
      <c r="BE9">
        <v>54.832999999999998</v>
      </c>
      <c r="BF9">
        <v>0.10100000000000001</v>
      </c>
      <c r="BG9">
        <v>75.387</v>
      </c>
      <c r="BH9">
        <v>0.44500000000000001</v>
      </c>
      <c r="BI9">
        <v>71.033000000000001</v>
      </c>
      <c r="BJ9">
        <v>0.51200000000000001</v>
      </c>
      <c r="BK9">
        <v>4</v>
      </c>
      <c r="BP9">
        <v>80.792000000000002</v>
      </c>
      <c r="BQ9">
        <v>0.224</v>
      </c>
      <c r="CH9">
        <v>58.697000000000003</v>
      </c>
      <c r="CI9">
        <v>0.13900000000000001</v>
      </c>
      <c r="CJ9">
        <v>56.45</v>
      </c>
      <c r="CK9">
        <v>0.16900000000000001</v>
      </c>
      <c r="CN9">
        <v>74.221999999999994</v>
      </c>
      <c r="CO9">
        <v>0.22800000000000001</v>
      </c>
      <c r="CT9">
        <v>73.391000000000005</v>
      </c>
      <c r="CU9">
        <v>0.46400000000000002</v>
      </c>
      <c r="CV9">
        <v>73.935000000000002</v>
      </c>
      <c r="CW9">
        <v>0.19400000000000001</v>
      </c>
      <c r="DB9">
        <v>49.264000000000003</v>
      </c>
      <c r="DC9">
        <v>0.84799999999999998</v>
      </c>
      <c r="DJ9">
        <v>56.393999999999998</v>
      </c>
      <c r="DK9">
        <v>0.13900000000000001</v>
      </c>
      <c r="DL9">
        <v>62.457000000000001</v>
      </c>
      <c r="DM9">
        <v>0.14799999999999999</v>
      </c>
      <c r="DN9">
        <v>54.433</v>
      </c>
      <c r="DO9">
        <v>0.127</v>
      </c>
      <c r="DP9">
        <v>58.183999999999997</v>
      </c>
      <c r="DQ9">
        <v>0.16</v>
      </c>
      <c r="DR9">
        <v>81.283000000000001</v>
      </c>
      <c r="DS9">
        <v>0.47699999999999998</v>
      </c>
      <c r="DT9">
        <v>61.463000000000001</v>
      </c>
      <c r="DU9">
        <v>0.34599999999999997</v>
      </c>
      <c r="DX9">
        <v>59.582000000000001</v>
      </c>
      <c r="DY9">
        <v>0.23200000000000001</v>
      </c>
      <c r="EH9">
        <v>64.378</v>
      </c>
      <c r="EI9">
        <v>0.19</v>
      </c>
      <c r="EV9">
        <v>73.216999999999999</v>
      </c>
      <c r="EW9">
        <v>0.50700000000000001</v>
      </c>
    </row>
    <row r="10" spans="1:153" x14ac:dyDescent="0.2">
      <c r="B10">
        <v>5</v>
      </c>
      <c r="C10">
        <v>78.381</v>
      </c>
      <c r="D10">
        <v>0.47399999999999998</v>
      </c>
      <c r="E10">
        <v>58.027000000000001</v>
      </c>
      <c r="F10">
        <v>0.155</v>
      </c>
      <c r="G10">
        <v>65.896000000000001</v>
      </c>
      <c r="H10">
        <v>0.28100000000000003</v>
      </c>
      <c r="I10">
        <v>59.5</v>
      </c>
      <c r="J10">
        <v>0.10100000000000001</v>
      </c>
      <c r="K10">
        <v>64.426000000000002</v>
      </c>
      <c r="L10">
        <v>0.28499999999999998</v>
      </c>
      <c r="M10">
        <v>76.495999999999995</v>
      </c>
      <c r="N10">
        <v>0.48199999999999998</v>
      </c>
      <c r="O10">
        <v>67.126999999999995</v>
      </c>
      <c r="P10">
        <v>0.79300000000000004</v>
      </c>
      <c r="Q10">
        <v>59.8</v>
      </c>
      <c r="R10">
        <v>0.105</v>
      </c>
      <c r="S10">
        <v>67.521000000000001</v>
      </c>
      <c r="T10">
        <v>0.90200000000000002</v>
      </c>
      <c r="U10">
        <v>62.29</v>
      </c>
      <c r="V10">
        <v>0.13</v>
      </c>
      <c r="W10">
        <v>60.947000000000003</v>
      </c>
      <c r="X10">
        <v>0.315</v>
      </c>
      <c r="Y10">
        <v>60.648000000000003</v>
      </c>
      <c r="Z10">
        <v>0.22600000000000001</v>
      </c>
      <c r="AA10">
        <v>59.222000000000001</v>
      </c>
      <c r="AB10">
        <v>0.113</v>
      </c>
      <c r="AC10">
        <v>73.478999999999999</v>
      </c>
      <c r="AD10">
        <v>0.61199999999999999</v>
      </c>
      <c r="AE10">
        <v>67.486000000000004</v>
      </c>
      <c r="AF10">
        <v>0.30199999999999999</v>
      </c>
      <c r="AG10">
        <v>62.003999999999998</v>
      </c>
      <c r="AH10">
        <v>1.028</v>
      </c>
      <c r="AI10">
        <v>56.6</v>
      </c>
      <c r="AJ10">
        <v>0.14699999999999999</v>
      </c>
      <c r="AK10">
        <v>55.972999999999999</v>
      </c>
      <c r="AL10">
        <v>0.155</v>
      </c>
      <c r="AM10">
        <v>58.389000000000003</v>
      </c>
      <c r="AN10">
        <v>0.151</v>
      </c>
      <c r="AO10">
        <v>81.522999999999996</v>
      </c>
      <c r="AP10">
        <v>1.3</v>
      </c>
      <c r="AQ10">
        <v>60.865000000000002</v>
      </c>
      <c r="AR10">
        <v>0.373</v>
      </c>
      <c r="AS10">
        <v>66.367000000000004</v>
      </c>
      <c r="AT10">
        <v>0.126</v>
      </c>
      <c r="AU10">
        <v>55.039000000000001</v>
      </c>
      <c r="AV10">
        <v>0.32300000000000001</v>
      </c>
      <c r="AW10">
        <v>64.956000000000003</v>
      </c>
      <c r="AX10">
        <v>0.75900000000000001</v>
      </c>
      <c r="AY10">
        <v>59.125</v>
      </c>
      <c r="AZ10">
        <v>0.26800000000000002</v>
      </c>
      <c r="BA10">
        <v>58.414999999999999</v>
      </c>
      <c r="BB10">
        <v>0.27300000000000002</v>
      </c>
      <c r="BC10">
        <v>56.85</v>
      </c>
      <c r="BD10">
        <v>0.252</v>
      </c>
      <c r="BE10">
        <v>60.942999999999998</v>
      </c>
      <c r="BF10">
        <v>0.66700000000000004</v>
      </c>
      <c r="BG10">
        <v>68.855999999999995</v>
      </c>
      <c r="BH10">
        <v>0.61199999999999999</v>
      </c>
      <c r="BI10">
        <v>62.256</v>
      </c>
      <c r="BJ10">
        <v>0.68799999999999994</v>
      </c>
      <c r="BK10">
        <v>5</v>
      </c>
      <c r="BP10">
        <v>66.614999999999995</v>
      </c>
      <c r="BQ10">
        <v>0.16500000000000001</v>
      </c>
      <c r="BX10">
        <v>79.23</v>
      </c>
      <c r="BY10">
        <v>0.25700000000000001</v>
      </c>
      <c r="CF10">
        <v>61.862000000000002</v>
      </c>
      <c r="CG10">
        <v>0.122</v>
      </c>
      <c r="CH10">
        <v>67.332999999999998</v>
      </c>
      <c r="CI10">
        <v>0.10100000000000001</v>
      </c>
      <c r="CL10">
        <v>60.392000000000003</v>
      </c>
      <c r="CM10">
        <v>0.215</v>
      </c>
      <c r="CN10">
        <v>67.722999999999999</v>
      </c>
      <c r="CO10">
        <v>0.27400000000000002</v>
      </c>
      <c r="CT10">
        <v>59.725000000000001</v>
      </c>
      <c r="CU10">
        <v>0.215</v>
      </c>
      <c r="CV10">
        <v>58.667000000000002</v>
      </c>
      <c r="CW10">
        <v>0.114</v>
      </c>
      <c r="DB10">
        <v>56.616999999999997</v>
      </c>
      <c r="DC10">
        <v>0.54</v>
      </c>
      <c r="DJ10">
        <v>70.289000000000001</v>
      </c>
      <c r="DK10">
        <v>0.16</v>
      </c>
      <c r="DL10">
        <v>61.204999999999998</v>
      </c>
      <c r="DM10">
        <v>0.16500000000000001</v>
      </c>
      <c r="DN10">
        <v>59.970999999999997</v>
      </c>
      <c r="DO10">
        <v>0.14399999999999999</v>
      </c>
      <c r="DP10">
        <v>53.966999999999999</v>
      </c>
      <c r="DQ10">
        <v>0.127</v>
      </c>
      <c r="DR10">
        <v>61.058999999999997</v>
      </c>
      <c r="DS10">
        <v>0.215</v>
      </c>
      <c r="DT10">
        <v>57.171999999999997</v>
      </c>
      <c r="DU10">
        <v>0.122</v>
      </c>
      <c r="DX10">
        <v>62.213000000000001</v>
      </c>
      <c r="DY10">
        <v>0.59499999999999997</v>
      </c>
      <c r="EH10">
        <v>63.579000000000001</v>
      </c>
      <c r="EI10">
        <v>0.24099999999999999</v>
      </c>
      <c r="EV10">
        <v>82.858000000000004</v>
      </c>
      <c r="EW10">
        <v>1.722</v>
      </c>
    </row>
    <row r="11" spans="1:153" x14ac:dyDescent="0.2">
      <c r="B11">
        <v>6</v>
      </c>
      <c r="C11">
        <v>66.683999999999997</v>
      </c>
      <c r="D11">
        <v>0.65</v>
      </c>
      <c r="E11">
        <v>61.942</v>
      </c>
      <c r="F11">
        <v>0.432</v>
      </c>
      <c r="G11">
        <v>66.016000000000005</v>
      </c>
      <c r="H11">
        <v>0.78400000000000003</v>
      </c>
      <c r="I11">
        <v>76.09</v>
      </c>
      <c r="J11">
        <v>0.46600000000000003</v>
      </c>
      <c r="K11">
        <v>59</v>
      </c>
      <c r="L11">
        <v>0.105</v>
      </c>
      <c r="M11">
        <v>59.121000000000002</v>
      </c>
      <c r="N11">
        <v>0.13800000000000001</v>
      </c>
      <c r="O11">
        <v>64.009</v>
      </c>
      <c r="P11">
        <v>0.89800000000000002</v>
      </c>
      <c r="Q11">
        <v>60.152000000000001</v>
      </c>
      <c r="R11">
        <v>0.27700000000000002</v>
      </c>
      <c r="S11">
        <v>60.59</v>
      </c>
      <c r="T11">
        <v>0.25600000000000001</v>
      </c>
      <c r="U11">
        <v>63.646999999999998</v>
      </c>
      <c r="V11">
        <v>0.14299999999999999</v>
      </c>
      <c r="W11">
        <v>57.033000000000001</v>
      </c>
      <c r="X11">
        <v>0.126</v>
      </c>
      <c r="Y11">
        <v>60.453000000000003</v>
      </c>
      <c r="Z11">
        <v>0.222</v>
      </c>
      <c r="AA11">
        <v>65.239999999999995</v>
      </c>
      <c r="AB11">
        <v>0.105</v>
      </c>
      <c r="AC11">
        <v>75.977000000000004</v>
      </c>
      <c r="AD11">
        <v>0.36899999999999999</v>
      </c>
      <c r="AE11">
        <v>73.045000000000002</v>
      </c>
      <c r="AF11">
        <v>0.28100000000000003</v>
      </c>
      <c r="AG11">
        <v>66.111999999999995</v>
      </c>
      <c r="AH11">
        <v>0.48699999999999999</v>
      </c>
      <c r="AI11">
        <v>67.385000000000005</v>
      </c>
      <c r="AJ11">
        <v>0.218</v>
      </c>
      <c r="AK11">
        <v>58.457999999999998</v>
      </c>
      <c r="AL11">
        <v>0.10100000000000001</v>
      </c>
      <c r="AM11">
        <v>59.05</v>
      </c>
      <c r="AN11">
        <v>0.16800000000000001</v>
      </c>
      <c r="AO11">
        <v>78.738</v>
      </c>
      <c r="AP11">
        <v>1.569</v>
      </c>
      <c r="AQ11">
        <v>58.771000000000001</v>
      </c>
      <c r="AR11">
        <v>0.14699999999999999</v>
      </c>
      <c r="AS11">
        <v>61.959000000000003</v>
      </c>
      <c r="AT11">
        <v>0.20599999999999999</v>
      </c>
      <c r="AU11">
        <v>68.664000000000001</v>
      </c>
      <c r="AV11">
        <v>1.2749999999999999</v>
      </c>
      <c r="AW11">
        <v>62.351999999999997</v>
      </c>
      <c r="AX11">
        <v>0.22600000000000001</v>
      </c>
      <c r="AY11">
        <v>55.875</v>
      </c>
      <c r="AZ11">
        <v>0.10100000000000001</v>
      </c>
      <c r="BA11">
        <v>60.726999999999997</v>
      </c>
      <c r="BB11">
        <v>0.13800000000000001</v>
      </c>
      <c r="BC11">
        <v>73.650000000000006</v>
      </c>
      <c r="BD11">
        <v>0.57499999999999996</v>
      </c>
      <c r="BE11">
        <v>59.917000000000002</v>
      </c>
      <c r="BF11">
        <v>0.10100000000000001</v>
      </c>
      <c r="BG11">
        <v>65.108000000000004</v>
      </c>
      <c r="BH11">
        <v>0.46600000000000003</v>
      </c>
      <c r="BI11">
        <v>61.433</v>
      </c>
      <c r="BJ11">
        <v>0.377</v>
      </c>
      <c r="BK11">
        <v>6</v>
      </c>
      <c r="BP11">
        <v>66.52</v>
      </c>
      <c r="BQ11">
        <v>0.106</v>
      </c>
      <c r="BX11">
        <v>61.442999999999998</v>
      </c>
      <c r="BY11">
        <v>0.25700000000000001</v>
      </c>
      <c r="CH11">
        <v>60.417000000000002</v>
      </c>
      <c r="CI11">
        <v>0.152</v>
      </c>
      <c r="CN11">
        <v>59.69</v>
      </c>
      <c r="CO11">
        <v>0.122</v>
      </c>
      <c r="CV11">
        <v>54.292000000000002</v>
      </c>
      <c r="CW11">
        <v>0.10100000000000001</v>
      </c>
      <c r="DB11">
        <v>44.420999999999999</v>
      </c>
      <c r="DC11">
        <v>0.16</v>
      </c>
      <c r="DJ11">
        <v>91.6</v>
      </c>
      <c r="DK11">
        <v>0.35899999999999999</v>
      </c>
      <c r="DL11">
        <v>61.542000000000002</v>
      </c>
      <c r="DM11">
        <v>0.10100000000000001</v>
      </c>
      <c r="DR11">
        <v>80.114000000000004</v>
      </c>
      <c r="DS11">
        <v>0.51900000000000002</v>
      </c>
      <c r="DX11">
        <v>68.468999999999994</v>
      </c>
      <c r="DY11">
        <v>0.20699999999999999</v>
      </c>
    </row>
    <row r="12" spans="1:153" x14ac:dyDescent="0.2">
      <c r="B12">
        <v>7</v>
      </c>
      <c r="C12">
        <v>58.295999999999999</v>
      </c>
      <c r="D12">
        <v>0.113</v>
      </c>
      <c r="E12">
        <v>56.228999999999999</v>
      </c>
      <c r="F12">
        <v>0.20100000000000001</v>
      </c>
      <c r="G12">
        <v>57.094999999999999</v>
      </c>
      <c r="H12">
        <v>0.17599999999999999</v>
      </c>
      <c r="I12">
        <v>62.731000000000002</v>
      </c>
      <c r="J12">
        <v>0.499</v>
      </c>
      <c r="K12">
        <v>64.320999999999998</v>
      </c>
      <c r="L12">
        <v>0.32700000000000001</v>
      </c>
      <c r="M12">
        <v>74.703999999999994</v>
      </c>
      <c r="N12">
        <v>1.0189999999999999</v>
      </c>
      <c r="Q12">
        <v>57.106000000000002</v>
      </c>
      <c r="R12">
        <v>0.19700000000000001</v>
      </c>
      <c r="S12">
        <v>57.920999999999999</v>
      </c>
      <c r="T12">
        <v>0.159</v>
      </c>
      <c r="U12">
        <v>62.405000000000001</v>
      </c>
      <c r="V12">
        <v>0.17599999999999999</v>
      </c>
      <c r="W12">
        <v>59.569000000000003</v>
      </c>
      <c r="X12">
        <v>0.24299999999999999</v>
      </c>
      <c r="Y12">
        <v>56.929000000000002</v>
      </c>
      <c r="Z12">
        <v>0.17599999999999999</v>
      </c>
      <c r="AA12">
        <v>61.88</v>
      </c>
      <c r="AB12">
        <v>0.105</v>
      </c>
      <c r="AE12">
        <v>60.19</v>
      </c>
      <c r="AF12">
        <v>0.26400000000000001</v>
      </c>
      <c r="AG12">
        <v>86.126999999999995</v>
      </c>
      <c r="AH12">
        <v>2.4159999999999999</v>
      </c>
      <c r="AI12">
        <v>58.484000000000002</v>
      </c>
      <c r="AJ12">
        <v>0.26800000000000002</v>
      </c>
      <c r="AK12">
        <v>56.75</v>
      </c>
      <c r="AL12">
        <v>0.252</v>
      </c>
      <c r="AM12">
        <v>69.667000000000002</v>
      </c>
      <c r="AN12">
        <v>0.23899999999999999</v>
      </c>
      <c r="AO12">
        <v>71.394999999999996</v>
      </c>
      <c r="AP12">
        <v>0.65900000000000003</v>
      </c>
      <c r="AQ12">
        <v>56.7</v>
      </c>
      <c r="AR12">
        <v>0.21</v>
      </c>
      <c r="AS12">
        <v>59.811</v>
      </c>
      <c r="AT12">
        <v>0.39800000000000002</v>
      </c>
      <c r="AU12">
        <v>60.91</v>
      </c>
      <c r="AV12">
        <v>0.65400000000000003</v>
      </c>
      <c r="AW12">
        <v>60.719000000000001</v>
      </c>
      <c r="AX12">
        <v>0.13400000000000001</v>
      </c>
      <c r="AY12">
        <v>60.064999999999998</v>
      </c>
      <c r="AZ12">
        <v>0.26</v>
      </c>
      <c r="BA12">
        <v>57.037999999999997</v>
      </c>
      <c r="BB12">
        <v>0.222</v>
      </c>
      <c r="BC12">
        <v>70.266999999999996</v>
      </c>
      <c r="BD12">
        <v>0.629</v>
      </c>
      <c r="BE12">
        <v>74.974999999999994</v>
      </c>
      <c r="BF12">
        <v>0.51200000000000001</v>
      </c>
      <c r="BG12">
        <v>80.096999999999994</v>
      </c>
      <c r="BH12">
        <v>1.036</v>
      </c>
      <c r="BI12">
        <v>60.094000000000001</v>
      </c>
      <c r="BJ12">
        <v>0.26800000000000002</v>
      </c>
      <c r="BK12">
        <v>7</v>
      </c>
      <c r="BP12">
        <v>63.414000000000001</v>
      </c>
      <c r="BQ12">
        <v>0.36699999999999999</v>
      </c>
      <c r="CF12">
        <v>59.170999999999999</v>
      </c>
      <c r="CG12">
        <v>0.14799999999999999</v>
      </c>
      <c r="CH12">
        <v>59.942999999999998</v>
      </c>
      <c r="CI12">
        <v>0.14799999999999999</v>
      </c>
      <c r="CL12">
        <v>87.081000000000003</v>
      </c>
      <c r="CM12">
        <v>0.51900000000000002</v>
      </c>
      <c r="CN12">
        <v>60.4</v>
      </c>
      <c r="CO12">
        <v>0.106</v>
      </c>
      <c r="DB12">
        <v>38.856999999999999</v>
      </c>
      <c r="DC12">
        <v>0.20699999999999999</v>
      </c>
      <c r="DJ12">
        <v>73.201999999999998</v>
      </c>
      <c r="DK12">
        <v>0.502</v>
      </c>
      <c r="DL12">
        <v>75</v>
      </c>
      <c r="DM12">
        <v>0.65</v>
      </c>
      <c r="DR12">
        <v>74.988</v>
      </c>
      <c r="DS12">
        <v>0.69199999999999995</v>
      </c>
      <c r="DX12">
        <v>65.353999999999999</v>
      </c>
      <c r="DY12">
        <v>0.33300000000000002</v>
      </c>
    </row>
    <row r="13" spans="1:153" x14ac:dyDescent="0.2">
      <c r="B13">
        <v>8</v>
      </c>
      <c r="C13">
        <v>82.043000000000006</v>
      </c>
      <c r="D13">
        <v>0.59099999999999997</v>
      </c>
      <c r="E13">
        <v>71.53</v>
      </c>
      <c r="F13">
        <v>0.75900000000000001</v>
      </c>
      <c r="G13">
        <v>58.491</v>
      </c>
      <c r="H13">
        <v>0.90600000000000003</v>
      </c>
      <c r="I13">
        <v>88.734999999999999</v>
      </c>
      <c r="J13">
        <v>0.77600000000000002</v>
      </c>
      <c r="K13">
        <v>60.067999999999998</v>
      </c>
      <c r="L13">
        <v>0.247</v>
      </c>
      <c r="M13">
        <v>67.046999999999997</v>
      </c>
      <c r="N13">
        <v>0.36099999999999999</v>
      </c>
      <c r="Q13">
        <v>70.661000000000001</v>
      </c>
      <c r="R13">
        <v>0.48199999999999998</v>
      </c>
      <c r="S13">
        <v>69.176000000000002</v>
      </c>
      <c r="T13">
        <v>0.45300000000000001</v>
      </c>
      <c r="U13">
        <v>55.811999999999998</v>
      </c>
      <c r="V13">
        <v>0.13400000000000001</v>
      </c>
      <c r="W13">
        <v>61.527999999999999</v>
      </c>
      <c r="X13">
        <v>0.151</v>
      </c>
      <c r="Y13">
        <v>60.832999999999998</v>
      </c>
      <c r="Z13">
        <v>0.20100000000000001</v>
      </c>
      <c r="AA13">
        <v>57.207000000000001</v>
      </c>
      <c r="AB13">
        <v>0.122</v>
      </c>
      <c r="AE13">
        <v>71.626999999999995</v>
      </c>
      <c r="AF13">
        <v>0.46100000000000002</v>
      </c>
      <c r="AG13">
        <v>85.43</v>
      </c>
      <c r="AH13">
        <v>1.2</v>
      </c>
      <c r="AI13">
        <v>81.600999999999999</v>
      </c>
      <c r="AJ13">
        <v>1.0609999999999999</v>
      </c>
      <c r="AK13">
        <v>57.194000000000003</v>
      </c>
      <c r="AL13">
        <v>0.13</v>
      </c>
      <c r="AM13">
        <v>56.137</v>
      </c>
      <c r="AN13">
        <v>0.214</v>
      </c>
      <c r="AO13">
        <v>68.069999999999993</v>
      </c>
      <c r="AP13">
        <v>0.89300000000000002</v>
      </c>
      <c r="AQ13">
        <v>57.652999999999999</v>
      </c>
      <c r="AR13">
        <v>0.30199999999999999</v>
      </c>
      <c r="AS13">
        <v>63.926000000000002</v>
      </c>
      <c r="AT13">
        <v>0.28499999999999998</v>
      </c>
      <c r="AU13">
        <v>56.314</v>
      </c>
      <c r="AV13">
        <v>0.29399999999999998</v>
      </c>
      <c r="AW13">
        <v>61.283000000000001</v>
      </c>
      <c r="AX13">
        <v>0.44500000000000001</v>
      </c>
      <c r="AY13">
        <v>58.448</v>
      </c>
      <c r="AZ13">
        <v>0.56200000000000006</v>
      </c>
      <c r="BA13">
        <v>60.877000000000002</v>
      </c>
      <c r="BB13">
        <v>0.23899999999999999</v>
      </c>
      <c r="BC13">
        <v>60.069000000000003</v>
      </c>
      <c r="BD13">
        <v>0.122</v>
      </c>
      <c r="BE13">
        <v>60.991999999999997</v>
      </c>
      <c r="BF13">
        <v>0.55800000000000005</v>
      </c>
      <c r="BG13">
        <v>61.567</v>
      </c>
      <c r="BH13">
        <v>0.126</v>
      </c>
      <c r="BI13">
        <v>61.86</v>
      </c>
      <c r="BJ13">
        <v>0.21</v>
      </c>
      <c r="BK13">
        <v>8</v>
      </c>
      <c r="CF13">
        <v>60.576000000000001</v>
      </c>
      <c r="CG13">
        <v>0.38800000000000001</v>
      </c>
      <c r="CH13">
        <v>69.019000000000005</v>
      </c>
      <c r="CI13">
        <v>0.224</v>
      </c>
      <c r="CL13">
        <v>64.808000000000007</v>
      </c>
      <c r="CM13">
        <v>0.11</v>
      </c>
      <c r="CN13">
        <v>66.256</v>
      </c>
      <c r="CO13">
        <v>0.52800000000000002</v>
      </c>
      <c r="DL13">
        <v>59.122</v>
      </c>
      <c r="DM13">
        <v>0.38</v>
      </c>
      <c r="DX13">
        <v>58.384999999999998</v>
      </c>
      <c r="DY13">
        <v>0.16500000000000001</v>
      </c>
    </row>
    <row r="14" spans="1:153" x14ac:dyDescent="0.2">
      <c r="B14">
        <v>9</v>
      </c>
      <c r="C14">
        <v>71.605000000000004</v>
      </c>
      <c r="D14">
        <v>0.998</v>
      </c>
      <c r="E14">
        <v>58.506</v>
      </c>
      <c r="F14">
        <v>0.33100000000000002</v>
      </c>
      <c r="G14">
        <v>66</v>
      </c>
      <c r="H14">
        <v>0.29799999999999999</v>
      </c>
      <c r="I14">
        <v>64.453000000000003</v>
      </c>
      <c r="J14">
        <v>0.26800000000000002</v>
      </c>
      <c r="K14">
        <v>60.972000000000001</v>
      </c>
      <c r="L14">
        <v>0.151</v>
      </c>
      <c r="M14">
        <v>61.332999999999998</v>
      </c>
      <c r="N14">
        <v>0.113</v>
      </c>
      <c r="Q14">
        <v>66.234999999999999</v>
      </c>
      <c r="R14">
        <v>0.751</v>
      </c>
      <c r="S14">
        <v>74.489000000000004</v>
      </c>
      <c r="T14">
        <v>0.189</v>
      </c>
      <c r="U14">
        <v>97.864000000000004</v>
      </c>
      <c r="V14">
        <v>1.111</v>
      </c>
      <c r="W14">
        <v>65.432000000000002</v>
      </c>
      <c r="X14">
        <v>0.52400000000000002</v>
      </c>
      <c r="Y14">
        <v>61.421999999999997</v>
      </c>
      <c r="Z14">
        <v>0.61699999999999999</v>
      </c>
      <c r="AA14">
        <v>67.965999999999994</v>
      </c>
      <c r="AB14">
        <v>0.247</v>
      </c>
      <c r="AE14">
        <v>55.5</v>
      </c>
      <c r="AF14">
        <v>0.109</v>
      </c>
      <c r="AG14">
        <v>68.418999999999997</v>
      </c>
      <c r="AH14">
        <v>1.0109999999999999</v>
      </c>
      <c r="AI14">
        <v>83.546000000000006</v>
      </c>
      <c r="AJ14">
        <v>1.9670000000000001</v>
      </c>
      <c r="AK14">
        <v>65.668000000000006</v>
      </c>
      <c r="AL14">
        <v>1.8080000000000001</v>
      </c>
      <c r="AM14">
        <v>63.176000000000002</v>
      </c>
      <c r="AN14">
        <v>0.42799999999999999</v>
      </c>
      <c r="AO14">
        <v>70.39</v>
      </c>
      <c r="AP14">
        <v>0.247</v>
      </c>
      <c r="AQ14">
        <v>85.08</v>
      </c>
      <c r="AR14">
        <v>2.1059999999999999</v>
      </c>
      <c r="AS14">
        <v>65.313999999999993</v>
      </c>
      <c r="AT14">
        <v>0.14699999999999999</v>
      </c>
      <c r="AU14">
        <v>60.008000000000003</v>
      </c>
      <c r="AV14">
        <v>0.52</v>
      </c>
      <c r="AW14">
        <v>58.939</v>
      </c>
      <c r="AX14">
        <v>0.41499999999999998</v>
      </c>
      <c r="AY14">
        <v>58.987000000000002</v>
      </c>
      <c r="AZ14">
        <v>0.65900000000000003</v>
      </c>
      <c r="BA14">
        <v>58.606999999999999</v>
      </c>
      <c r="BB14">
        <v>0.25600000000000001</v>
      </c>
      <c r="BE14">
        <v>61.866999999999997</v>
      </c>
      <c r="BF14">
        <v>0.34799999999999998</v>
      </c>
      <c r="BG14">
        <v>59.92</v>
      </c>
      <c r="BH14">
        <v>0.105</v>
      </c>
      <c r="BK14">
        <v>9</v>
      </c>
      <c r="CH14">
        <v>57.371000000000002</v>
      </c>
      <c r="CI14">
        <v>0.14799999999999999</v>
      </c>
      <c r="CL14">
        <v>59.817999999999998</v>
      </c>
      <c r="CM14">
        <v>0.13900000000000001</v>
      </c>
      <c r="CN14">
        <v>62.604999999999997</v>
      </c>
      <c r="CO14">
        <v>1.1020000000000001</v>
      </c>
      <c r="DR14">
        <v>65.283000000000001</v>
      </c>
      <c r="DS14">
        <v>0.19400000000000001</v>
      </c>
      <c r="DX14">
        <v>64.438999999999993</v>
      </c>
      <c r="DY14">
        <v>0.17299999999999999</v>
      </c>
    </row>
    <row r="15" spans="1:153" x14ac:dyDescent="0.2">
      <c r="B15">
        <v>10</v>
      </c>
      <c r="C15">
        <v>56.643000000000001</v>
      </c>
      <c r="D15">
        <v>0.11700000000000001</v>
      </c>
      <c r="E15">
        <v>69.149000000000001</v>
      </c>
      <c r="F15">
        <v>0.36499999999999999</v>
      </c>
      <c r="G15">
        <v>60.218000000000004</v>
      </c>
      <c r="H15">
        <v>0.23100000000000001</v>
      </c>
      <c r="I15">
        <v>56.25</v>
      </c>
      <c r="J15">
        <v>0.151</v>
      </c>
      <c r="K15">
        <v>61.075000000000003</v>
      </c>
      <c r="L15">
        <v>0.33600000000000002</v>
      </c>
      <c r="M15">
        <v>75.805999999999997</v>
      </c>
      <c r="N15">
        <v>0.26</v>
      </c>
      <c r="Q15">
        <v>80.725999999999999</v>
      </c>
      <c r="R15">
        <v>0.44500000000000001</v>
      </c>
      <c r="U15">
        <v>71.932000000000002</v>
      </c>
      <c r="V15">
        <v>0.621</v>
      </c>
      <c r="W15">
        <v>64.430999999999997</v>
      </c>
      <c r="X15">
        <v>0.45700000000000002</v>
      </c>
      <c r="Y15">
        <v>70.974999999999994</v>
      </c>
      <c r="Z15">
        <v>0.33100000000000002</v>
      </c>
      <c r="AA15">
        <v>57.64</v>
      </c>
      <c r="AB15">
        <v>0.105</v>
      </c>
      <c r="AE15">
        <v>66.337999999999994</v>
      </c>
      <c r="AF15">
        <v>0.27300000000000002</v>
      </c>
      <c r="AG15">
        <v>61.219000000000001</v>
      </c>
      <c r="AH15">
        <v>0.30599999999999999</v>
      </c>
      <c r="AI15">
        <v>59.75</v>
      </c>
      <c r="AJ15">
        <v>0.10100000000000001</v>
      </c>
      <c r="AK15">
        <v>67.019000000000005</v>
      </c>
      <c r="AL15">
        <v>0.44500000000000001</v>
      </c>
      <c r="AM15">
        <v>62.713999999999999</v>
      </c>
      <c r="AN15">
        <v>0.29399999999999998</v>
      </c>
      <c r="AO15">
        <v>54.963999999999999</v>
      </c>
      <c r="AP15">
        <v>0.11700000000000001</v>
      </c>
      <c r="AQ15">
        <v>64.316000000000003</v>
      </c>
      <c r="AR15">
        <v>0.71699999999999997</v>
      </c>
      <c r="AS15">
        <v>69.61</v>
      </c>
      <c r="AT15">
        <v>0.32300000000000001</v>
      </c>
      <c r="AU15">
        <v>61.579000000000001</v>
      </c>
      <c r="AV15">
        <v>0.31900000000000001</v>
      </c>
      <c r="AW15">
        <v>58.573999999999998</v>
      </c>
      <c r="AX15">
        <v>0.25600000000000001</v>
      </c>
      <c r="AY15">
        <v>59.27</v>
      </c>
      <c r="AZ15">
        <v>0.90200000000000002</v>
      </c>
      <c r="BA15">
        <v>61.987000000000002</v>
      </c>
      <c r="BB15">
        <v>0.67100000000000004</v>
      </c>
      <c r="BE15">
        <v>60.709000000000003</v>
      </c>
      <c r="BF15">
        <v>0.66300000000000003</v>
      </c>
      <c r="BG15">
        <v>59.268999999999998</v>
      </c>
      <c r="BH15">
        <v>0.109</v>
      </c>
      <c r="BK15">
        <v>10</v>
      </c>
      <c r="CH15">
        <v>58.354999999999997</v>
      </c>
      <c r="CI15">
        <v>0.13100000000000001</v>
      </c>
      <c r="CN15">
        <v>66.302999999999997</v>
      </c>
      <c r="CO15">
        <v>0.32100000000000001</v>
      </c>
      <c r="DR15">
        <v>58.7</v>
      </c>
      <c r="DS15">
        <v>0.127</v>
      </c>
      <c r="DX15">
        <v>69.718000000000004</v>
      </c>
      <c r="DY15">
        <v>1.2869999999999999</v>
      </c>
    </row>
    <row r="16" spans="1:153" x14ac:dyDescent="0.2">
      <c r="B16">
        <v>11</v>
      </c>
      <c r="C16">
        <v>53.4</v>
      </c>
      <c r="D16">
        <v>8.4000000000000005E-2</v>
      </c>
      <c r="E16">
        <v>63.698999999999998</v>
      </c>
      <c r="F16">
        <v>0.30599999999999999</v>
      </c>
      <c r="G16">
        <v>72.373000000000005</v>
      </c>
      <c r="H16">
        <v>0.214</v>
      </c>
      <c r="I16">
        <v>62.533000000000001</v>
      </c>
      <c r="J16">
        <v>0.252</v>
      </c>
      <c r="K16">
        <v>59.851999999999997</v>
      </c>
      <c r="L16">
        <v>0.113</v>
      </c>
      <c r="M16">
        <v>95.334999999999994</v>
      </c>
      <c r="N16">
        <v>1.3129999999999999</v>
      </c>
      <c r="U16">
        <v>62.4</v>
      </c>
      <c r="V16">
        <v>0.105</v>
      </c>
      <c r="W16">
        <v>71.55</v>
      </c>
      <c r="X16">
        <v>0.88500000000000001</v>
      </c>
      <c r="Y16">
        <v>57.256</v>
      </c>
      <c r="Z16">
        <v>0.16400000000000001</v>
      </c>
      <c r="AA16">
        <v>68.366</v>
      </c>
      <c r="AB16">
        <v>0.17199999999999999</v>
      </c>
      <c r="AE16">
        <v>58.13</v>
      </c>
      <c r="AF16">
        <v>0.193</v>
      </c>
      <c r="AG16">
        <v>65.537000000000006</v>
      </c>
      <c r="AH16">
        <v>0.22600000000000001</v>
      </c>
      <c r="AI16">
        <v>69.619</v>
      </c>
      <c r="AJ16">
        <v>0.35199999999999998</v>
      </c>
      <c r="AK16">
        <v>65.664000000000001</v>
      </c>
      <c r="AL16">
        <v>0.499</v>
      </c>
      <c r="AM16">
        <v>72.007999999999996</v>
      </c>
      <c r="AN16">
        <v>1.0649999999999999</v>
      </c>
      <c r="AO16">
        <v>54.375</v>
      </c>
      <c r="AP16">
        <v>0.10100000000000001</v>
      </c>
      <c r="AQ16">
        <v>58.295999999999999</v>
      </c>
      <c r="AR16">
        <v>0.113</v>
      </c>
      <c r="AS16">
        <v>96.176000000000002</v>
      </c>
      <c r="AT16">
        <v>0.499</v>
      </c>
      <c r="AU16">
        <v>58.113999999999997</v>
      </c>
      <c r="AV16">
        <v>0.185</v>
      </c>
      <c r="AW16">
        <v>57.384999999999998</v>
      </c>
      <c r="AX16">
        <v>0.109</v>
      </c>
      <c r="AY16">
        <v>62.515000000000001</v>
      </c>
      <c r="AZ16">
        <v>0.41499999999999998</v>
      </c>
      <c r="BE16">
        <v>60.570999999999998</v>
      </c>
      <c r="BF16">
        <v>0.32300000000000001</v>
      </c>
      <c r="BG16">
        <v>85.040999999999997</v>
      </c>
      <c r="BH16">
        <v>0.92700000000000005</v>
      </c>
      <c r="BK16">
        <v>11</v>
      </c>
      <c r="CN16">
        <v>66.820999999999998</v>
      </c>
      <c r="CO16">
        <v>0.84799999999999998</v>
      </c>
    </row>
    <row r="17" spans="2:63" x14ac:dyDescent="0.2">
      <c r="B17">
        <v>12</v>
      </c>
      <c r="C17">
        <v>70.167000000000002</v>
      </c>
      <c r="D17">
        <v>0.57899999999999996</v>
      </c>
      <c r="E17">
        <v>66.777000000000001</v>
      </c>
      <c r="F17">
        <v>0.50800000000000001</v>
      </c>
      <c r="I17">
        <v>58.707999999999998</v>
      </c>
      <c r="J17">
        <v>0.27300000000000002</v>
      </c>
      <c r="K17">
        <v>56.972999999999999</v>
      </c>
      <c r="L17">
        <v>0.155</v>
      </c>
      <c r="M17">
        <v>56.167000000000002</v>
      </c>
      <c r="N17">
        <v>0.10100000000000001</v>
      </c>
      <c r="U17">
        <v>60.244999999999997</v>
      </c>
      <c r="V17">
        <v>0.222</v>
      </c>
      <c r="Y17">
        <v>70.879000000000005</v>
      </c>
      <c r="Z17">
        <v>0.27700000000000002</v>
      </c>
      <c r="AA17">
        <v>99.341999999999999</v>
      </c>
      <c r="AB17">
        <v>0.49099999999999999</v>
      </c>
      <c r="AE17">
        <v>63.966000000000001</v>
      </c>
      <c r="AF17">
        <v>0.24299999999999999</v>
      </c>
      <c r="AG17">
        <v>82.864000000000004</v>
      </c>
      <c r="AH17">
        <v>0.52400000000000002</v>
      </c>
      <c r="AI17">
        <v>62.804000000000002</v>
      </c>
      <c r="AJ17">
        <v>0.38600000000000001</v>
      </c>
      <c r="AK17">
        <v>58.692</v>
      </c>
      <c r="AL17">
        <v>0.109</v>
      </c>
      <c r="AM17">
        <v>103.367</v>
      </c>
      <c r="AN17">
        <v>0.41099999999999998</v>
      </c>
      <c r="AO17">
        <v>58.593000000000004</v>
      </c>
      <c r="AP17">
        <v>0.113</v>
      </c>
      <c r="AQ17">
        <v>59.93</v>
      </c>
      <c r="AR17">
        <v>0.18</v>
      </c>
      <c r="AS17">
        <v>60.784999999999997</v>
      </c>
      <c r="AT17">
        <v>0.33100000000000002</v>
      </c>
      <c r="AU17">
        <v>61.234000000000002</v>
      </c>
      <c r="AV17">
        <v>0.32300000000000001</v>
      </c>
      <c r="AW17">
        <v>58.347999999999999</v>
      </c>
      <c r="AX17">
        <v>0.27700000000000002</v>
      </c>
      <c r="AY17">
        <v>61.319000000000003</v>
      </c>
      <c r="AZ17">
        <v>0.39400000000000002</v>
      </c>
      <c r="BE17">
        <v>64.084000000000003</v>
      </c>
      <c r="BF17">
        <v>0.65</v>
      </c>
      <c r="BG17">
        <v>58.22</v>
      </c>
      <c r="BH17">
        <v>0.21</v>
      </c>
      <c r="BK17">
        <v>12</v>
      </c>
    </row>
    <row r="18" spans="2:63" x14ac:dyDescent="0.2">
      <c r="B18">
        <v>13</v>
      </c>
      <c r="C18">
        <v>64.072999999999993</v>
      </c>
      <c r="D18">
        <v>0.17199999999999999</v>
      </c>
      <c r="E18">
        <v>77.778999999999996</v>
      </c>
      <c r="F18">
        <v>0.39800000000000002</v>
      </c>
      <c r="I18">
        <v>63.676000000000002</v>
      </c>
      <c r="J18">
        <v>0.73799999999999999</v>
      </c>
      <c r="K18">
        <v>55.734999999999999</v>
      </c>
      <c r="L18">
        <v>0.14299999999999999</v>
      </c>
      <c r="M18">
        <v>54.84</v>
      </c>
      <c r="N18">
        <v>0.105</v>
      </c>
      <c r="Y18">
        <v>56.7</v>
      </c>
      <c r="Z18">
        <v>0.126</v>
      </c>
      <c r="AA18">
        <v>61.265000000000001</v>
      </c>
      <c r="AB18">
        <v>0.34799999999999998</v>
      </c>
      <c r="AE18">
        <v>63.204999999999998</v>
      </c>
      <c r="AF18">
        <v>0.185</v>
      </c>
      <c r="AG18">
        <v>67.971999999999994</v>
      </c>
      <c r="AH18">
        <v>1.0609999999999999</v>
      </c>
      <c r="AI18">
        <v>68.572999999999993</v>
      </c>
      <c r="AJ18">
        <v>2.5249999999999999</v>
      </c>
      <c r="AK18">
        <v>57.375</v>
      </c>
      <c r="AL18">
        <v>0.13400000000000001</v>
      </c>
      <c r="AM18">
        <v>79.316999999999993</v>
      </c>
      <c r="AN18">
        <v>0.59599999999999997</v>
      </c>
      <c r="AO18">
        <v>84.647000000000006</v>
      </c>
      <c r="AP18">
        <v>0.499</v>
      </c>
      <c r="AQ18">
        <v>60.067999999999998</v>
      </c>
      <c r="AR18">
        <v>0.185</v>
      </c>
      <c r="AS18">
        <v>73.064999999999998</v>
      </c>
      <c r="AT18">
        <v>1.095</v>
      </c>
      <c r="AU18">
        <v>57.137999999999998</v>
      </c>
      <c r="AV18">
        <v>0.122</v>
      </c>
      <c r="AW18">
        <v>58.35</v>
      </c>
      <c r="AX18">
        <v>0.16800000000000001</v>
      </c>
      <c r="AY18">
        <v>91.900999999999996</v>
      </c>
      <c r="AZ18">
        <v>0.34</v>
      </c>
      <c r="BE18">
        <v>64.209000000000003</v>
      </c>
      <c r="BF18">
        <v>0.28100000000000003</v>
      </c>
      <c r="BG18">
        <v>57.302999999999997</v>
      </c>
      <c r="BH18">
        <v>0.13800000000000001</v>
      </c>
      <c r="BK18">
        <v>13</v>
      </c>
    </row>
    <row r="19" spans="2:63" x14ac:dyDescent="0.2">
      <c r="B19">
        <v>14</v>
      </c>
      <c r="C19">
        <v>69.183999999999997</v>
      </c>
      <c r="D19">
        <v>0.432</v>
      </c>
      <c r="E19">
        <v>62.805999999999997</v>
      </c>
      <c r="F19">
        <v>0.13</v>
      </c>
      <c r="I19">
        <v>59.386000000000003</v>
      </c>
      <c r="J19">
        <v>0.185</v>
      </c>
      <c r="K19">
        <v>69.763999999999996</v>
      </c>
      <c r="L19">
        <v>1.0820000000000001</v>
      </c>
      <c r="M19">
        <v>64.525999999999996</v>
      </c>
      <c r="N19">
        <v>0.48699999999999999</v>
      </c>
      <c r="Y19">
        <v>61.125</v>
      </c>
      <c r="Z19">
        <v>0.20100000000000001</v>
      </c>
      <c r="AA19">
        <v>77.227999999999994</v>
      </c>
      <c r="AB19">
        <v>0.755</v>
      </c>
      <c r="AE19">
        <v>75.745000000000005</v>
      </c>
      <c r="AF19">
        <v>0.57499999999999996</v>
      </c>
      <c r="AG19">
        <v>65.168999999999997</v>
      </c>
      <c r="AH19">
        <v>0.84299999999999997</v>
      </c>
      <c r="AI19">
        <v>75.73</v>
      </c>
      <c r="AJ19">
        <v>1.6439999999999999</v>
      </c>
      <c r="AK19">
        <v>66.599000000000004</v>
      </c>
      <c r="AL19">
        <v>1.0780000000000001</v>
      </c>
      <c r="AM19">
        <v>66.981999999999999</v>
      </c>
      <c r="AN19">
        <v>0.23499999999999999</v>
      </c>
      <c r="AO19">
        <v>81.683999999999997</v>
      </c>
      <c r="AP19">
        <v>0.78400000000000003</v>
      </c>
      <c r="AQ19">
        <v>56.429000000000002</v>
      </c>
      <c r="AR19">
        <v>0.17599999999999999</v>
      </c>
      <c r="AS19">
        <v>63</v>
      </c>
      <c r="AT19">
        <v>0.16800000000000001</v>
      </c>
      <c r="AU19">
        <v>57.63</v>
      </c>
      <c r="AV19">
        <v>0.113</v>
      </c>
      <c r="AW19">
        <v>74.840999999999994</v>
      </c>
      <c r="AX19">
        <v>0.36899999999999999</v>
      </c>
      <c r="AY19">
        <v>68.492999999999995</v>
      </c>
      <c r="AZ19">
        <v>0.29799999999999999</v>
      </c>
      <c r="BE19">
        <v>78.558000000000007</v>
      </c>
      <c r="BF19">
        <v>0.436</v>
      </c>
      <c r="BG19">
        <v>55.5</v>
      </c>
      <c r="BH19">
        <v>0.17599999999999999</v>
      </c>
      <c r="BK19">
        <v>14</v>
      </c>
    </row>
    <row r="20" spans="2:63" x14ac:dyDescent="0.2">
      <c r="B20">
        <v>15</v>
      </c>
      <c r="C20">
        <v>58.536000000000001</v>
      </c>
      <c r="D20">
        <v>0.11700000000000001</v>
      </c>
      <c r="E20">
        <v>58.593000000000004</v>
      </c>
      <c r="F20">
        <v>0.22600000000000001</v>
      </c>
      <c r="I20">
        <v>64.111999999999995</v>
      </c>
      <c r="J20">
        <v>0.373</v>
      </c>
      <c r="K20">
        <v>57.96</v>
      </c>
      <c r="L20">
        <v>0.105</v>
      </c>
      <c r="M20">
        <v>67.733999999999995</v>
      </c>
      <c r="N20">
        <v>0.86799999999999999</v>
      </c>
      <c r="Y20">
        <v>65.820999999999998</v>
      </c>
      <c r="Z20">
        <v>0.23499999999999999</v>
      </c>
      <c r="AA20">
        <v>74.566000000000003</v>
      </c>
      <c r="AB20">
        <v>0.83</v>
      </c>
      <c r="AE20">
        <v>57.853000000000002</v>
      </c>
      <c r="AF20">
        <v>0.14299999999999999</v>
      </c>
      <c r="AI20">
        <v>113.068</v>
      </c>
      <c r="AJ20">
        <v>3.2549999999999999</v>
      </c>
      <c r="AK20">
        <v>86.721000000000004</v>
      </c>
      <c r="AL20">
        <v>1.292</v>
      </c>
      <c r="AM20">
        <v>123.669</v>
      </c>
      <c r="AN20">
        <v>0.59599999999999997</v>
      </c>
      <c r="AO20">
        <v>78.135999999999996</v>
      </c>
      <c r="AP20">
        <v>0.80100000000000005</v>
      </c>
      <c r="AQ20">
        <v>56.22</v>
      </c>
      <c r="AR20">
        <v>0.17199999999999999</v>
      </c>
      <c r="AS20">
        <v>64.448999999999998</v>
      </c>
      <c r="AT20">
        <v>0.32700000000000001</v>
      </c>
      <c r="AU20">
        <v>70.911000000000001</v>
      </c>
      <c r="AV20">
        <v>1.611</v>
      </c>
      <c r="AW20">
        <v>63.12</v>
      </c>
      <c r="AX20">
        <v>0.315</v>
      </c>
      <c r="AY20">
        <v>66.355999999999995</v>
      </c>
      <c r="AZ20">
        <v>0.436</v>
      </c>
      <c r="BE20">
        <v>58.832999999999998</v>
      </c>
      <c r="BF20">
        <v>0.126</v>
      </c>
      <c r="BG20">
        <v>66.248999999999995</v>
      </c>
      <c r="BH20">
        <v>1.262</v>
      </c>
      <c r="BK20">
        <v>15</v>
      </c>
    </row>
    <row r="21" spans="2:63" x14ac:dyDescent="0.2">
      <c r="B21">
        <v>16</v>
      </c>
      <c r="C21">
        <v>77.885999999999996</v>
      </c>
      <c r="D21">
        <v>0.55400000000000005</v>
      </c>
      <c r="E21">
        <v>57.737000000000002</v>
      </c>
      <c r="F21">
        <v>0.41499999999999998</v>
      </c>
      <c r="I21">
        <v>57.332999999999998</v>
      </c>
      <c r="J21">
        <v>0.113</v>
      </c>
      <c r="K21">
        <v>59</v>
      </c>
      <c r="L21">
        <v>0.109</v>
      </c>
      <c r="M21">
        <v>63.088000000000001</v>
      </c>
      <c r="N21">
        <v>0.14299999999999999</v>
      </c>
      <c r="Y21">
        <v>57.548999999999999</v>
      </c>
      <c r="Z21">
        <v>0.47399999999999998</v>
      </c>
      <c r="AA21">
        <v>59.652000000000001</v>
      </c>
      <c r="AB21">
        <v>0.95199999999999996</v>
      </c>
      <c r="AE21">
        <v>58.723999999999997</v>
      </c>
      <c r="AF21">
        <v>0.122</v>
      </c>
      <c r="AI21">
        <v>92.56</v>
      </c>
      <c r="AJ21">
        <v>1.409</v>
      </c>
      <c r="AK21">
        <v>60.396999999999998</v>
      </c>
      <c r="AL21">
        <v>0.26400000000000001</v>
      </c>
      <c r="AM21">
        <v>105.482</v>
      </c>
      <c r="AN21">
        <v>0.47799999999999998</v>
      </c>
      <c r="AO21">
        <v>59.057000000000002</v>
      </c>
      <c r="AP21">
        <v>0.51600000000000001</v>
      </c>
      <c r="AQ21">
        <v>61.826999999999998</v>
      </c>
      <c r="AR21">
        <v>0.218</v>
      </c>
      <c r="AS21">
        <v>55.820999999999998</v>
      </c>
      <c r="AT21">
        <v>0.23499999999999999</v>
      </c>
      <c r="AU21">
        <v>58.075000000000003</v>
      </c>
      <c r="AV21">
        <v>0.16800000000000001</v>
      </c>
      <c r="AW21">
        <v>59.393999999999998</v>
      </c>
      <c r="AX21">
        <v>0.13800000000000001</v>
      </c>
      <c r="AY21">
        <v>65.772999999999996</v>
      </c>
      <c r="AZ21">
        <v>0.59099999999999997</v>
      </c>
      <c r="BE21">
        <v>58.896000000000001</v>
      </c>
      <c r="BF21">
        <v>0.28100000000000003</v>
      </c>
      <c r="BG21">
        <v>57.139000000000003</v>
      </c>
      <c r="BH21">
        <v>0.151</v>
      </c>
      <c r="BK21">
        <v>16</v>
      </c>
    </row>
    <row r="22" spans="2:63" x14ac:dyDescent="0.2">
      <c r="B22">
        <v>17</v>
      </c>
      <c r="C22">
        <v>62.127000000000002</v>
      </c>
      <c r="D22">
        <v>0.29799999999999999</v>
      </c>
      <c r="E22">
        <v>58.741999999999997</v>
      </c>
      <c r="F22">
        <v>0.13</v>
      </c>
      <c r="I22">
        <v>57.545000000000002</v>
      </c>
      <c r="J22">
        <v>0.185</v>
      </c>
      <c r="K22">
        <v>57.097000000000001</v>
      </c>
      <c r="L22">
        <v>0.13</v>
      </c>
      <c r="M22">
        <v>58.613</v>
      </c>
      <c r="N22">
        <v>0.26</v>
      </c>
      <c r="Y22">
        <v>62.889000000000003</v>
      </c>
      <c r="Z22">
        <v>0.64200000000000002</v>
      </c>
      <c r="AA22">
        <v>66.447000000000003</v>
      </c>
      <c r="AB22">
        <v>0.35699999999999998</v>
      </c>
      <c r="AE22">
        <v>59.531999999999996</v>
      </c>
      <c r="AF22">
        <v>0.39400000000000002</v>
      </c>
      <c r="AI22">
        <v>67.143000000000001</v>
      </c>
      <c r="AJ22">
        <v>0.29399999999999998</v>
      </c>
      <c r="AM22">
        <v>62.966999999999999</v>
      </c>
      <c r="AN22">
        <v>0.25600000000000001</v>
      </c>
      <c r="AO22">
        <v>61.04</v>
      </c>
      <c r="AP22">
        <v>0.105</v>
      </c>
      <c r="AQ22">
        <v>75.460999999999999</v>
      </c>
      <c r="AR22">
        <v>0.373</v>
      </c>
      <c r="AS22">
        <v>63.113999999999997</v>
      </c>
      <c r="AT22">
        <v>0.84299999999999997</v>
      </c>
      <c r="AU22">
        <v>63.96</v>
      </c>
      <c r="AV22">
        <v>0.315</v>
      </c>
      <c r="AW22">
        <v>57.814999999999998</v>
      </c>
      <c r="AX22">
        <v>0.22600000000000001</v>
      </c>
      <c r="AY22">
        <v>62.831000000000003</v>
      </c>
      <c r="AZ22">
        <v>0.54500000000000004</v>
      </c>
      <c r="BE22">
        <v>59.414000000000001</v>
      </c>
      <c r="BF22">
        <v>0.29399999999999998</v>
      </c>
      <c r="BG22">
        <v>59.345999999999997</v>
      </c>
      <c r="BH22">
        <v>0.109</v>
      </c>
      <c r="BK22">
        <v>17</v>
      </c>
    </row>
    <row r="23" spans="2:63" x14ac:dyDescent="0.2">
      <c r="B23">
        <v>18</v>
      </c>
      <c r="C23">
        <v>58.454999999999998</v>
      </c>
      <c r="D23">
        <v>0.13800000000000001</v>
      </c>
      <c r="E23">
        <v>56.618000000000002</v>
      </c>
      <c r="F23">
        <v>0.14299999999999999</v>
      </c>
      <c r="I23">
        <v>58.75</v>
      </c>
      <c r="J23">
        <v>0.10100000000000001</v>
      </c>
      <c r="K23">
        <v>59.533000000000001</v>
      </c>
      <c r="L23">
        <v>0.315</v>
      </c>
      <c r="M23">
        <v>61.029000000000003</v>
      </c>
      <c r="N23">
        <v>0.14299999999999999</v>
      </c>
      <c r="Y23">
        <v>61.482999999999997</v>
      </c>
      <c r="Z23">
        <v>0.122</v>
      </c>
      <c r="AA23">
        <v>56.951000000000001</v>
      </c>
      <c r="AB23">
        <v>0.17199999999999999</v>
      </c>
      <c r="AE23">
        <v>66.938999999999993</v>
      </c>
      <c r="AF23">
        <v>0.34399999999999997</v>
      </c>
      <c r="AI23">
        <v>61.423000000000002</v>
      </c>
      <c r="AJ23">
        <v>0.218</v>
      </c>
      <c r="AM23">
        <v>69.75</v>
      </c>
      <c r="AN23">
        <v>0.252</v>
      </c>
      <c r="AO23">
        <v>61.683</v>
      </c>
      <c r="AP23">
        <v>0.17199999999999999</v>
      </c>
      <c r="AQ23">
        <v>62</v>
      </c>
      <c r="AR23">
        <v>0.23899999999999999</v>
      </c>
      <c r="AS23">
        <v>58.484000000000002</v>
      </c>
      <c r="AT23">
        <v>0.13</v>
      </c>
      <c r="AU23">
        <v>56</v>
      </c>
      <c r="AV23">
        <v>0.105</v>
      </c>
      <c r="AW23">
        <v>62.890999999999998</v>
      </c>
      <c r="AX23">
        <v>0.499</v>
      </c>
      <c r="AY23">
        <v>68.59</v>
      </c>
      <c r="AZ23">
        <v>0.34799999999999998</v>
      </c>
      <c r="BG23">
        <v>58.65</v>
      </c>
      <c r="BH23">
        <v>0.16800000000000001</v>
      </c>
      <c r="BK23">
        <v>18</v>
      </c>
    </row>
    <row r="24" spans="2:63" x14ac:dyDescent="0.2">
      <c r="B24">
        <v>19</v>
      </c>
      <c r="C24">
        <v>65.902000000000001</v>
      </c>
      <c r="D24">
        <v>0.17199999999999999</v>
      </c>
      <c r="E24">
        <v>59.966000000000001</v>
      </c>
      <c r="F24">
        <v>0.625</v>
      </c>
      <c r="I24">
        <v>56.734999999999999</v>
      </c>
      <c r="J24">
        <v>0.14299999999999999</v>
      </c>
      <c r="K24">
        <v>68.253</v>
      </c>
      <c r="L24">
        <v>0.78</v>
      </c>
      <c r="M24">
        <v>98.287000000000006</v>
      </c>
      <c r="N24">
        <v>1.405</v>
      </c>
      <c r="AA24">
        <v>61.734999999999999</v>
      </c>
      <c r="AB24">
        <v>0.14299999999999999</v>
      </c>
      <c r="AE24">
        <v>74.031999999999996</v>
      </c>
      <c r="AF24">
        <v>0.93100000000000005</v>
      </c>
      <c r="AI24">
        <v>57.768000000000001</v>
      </c>
      <c r="AJ24">
        <v>0.23499999999999999</v>
      </c>
      <c r="AM24">
        <v>60.816000000000003</v>
      </c>
      <c r="AN24">
        <v>0.159</v>
      </c>
      <c r="AO24">
        <v>58.613</v>
      </c>
      <c r="AP24">
        <v>0.13</v>
      </c>
      <c r="AQ24">
        <v>58.444000000000003</v>
      </c>
      <c r="AR24">
        <v>0.22600000000000001</v>
      </c>
      <c r="AS24">
        <v>101.608</v>
      </c>
      <c r="AT24">
        <v>1.552</v>
      </c>
      <c r="AU24">
        <v>64.25</v>
      </c>
      <c r="AV24">
        <v>0.36899999999999999</v>
      </c>
      <c r="AW24">
        <v>60.021999999999998</v>
      </c>
      <c r="AX24">
        <v>0.193</v>
      </c>
      <c r="AY24">
        <v>89.953000000000003</v>
      </c>
      <c r="AZ24">
        <v>0.97299999999999998</v>
      </c>
      <c r="BG24">
        <v>79.153999999999996</v>
      </c>
      <c r="BH24">
        <v>0.70899999999999996</v>
      </c>
      <c r="BK24">
        <v>19</v>
      </c>
    </row>
    <row r="25" spans="2:63" x14ac:dyDescent="0.2">
      <c r="B25">
        <v>20</v>
      </c>
      <c r="C25">
        <v>57.414999999999999</v>
      </c>
      <c r="D25">
        <v>0.17199999999999999</v>
      </c>
      <c r="E25">
        <v>59.262</v>
      </c>
      <c r="F25">
        <v>0.27300000000000002</v>
      </c>
      <c r="I25">
        <v>59.406999999999996</v>
      </c>
      <c r="J25">
        <v>0.113</v>
      </c>
      <c r="M25">
        <v>60.691000000000003</v>
      </c>
      <c r="N25">
        <v>0.23100000000000001</v>
      </c>
      <c r="AA25">
        <v>67.55</v>
      </c>
      <c r="AB25">
        <v>0.503</v>
      </c>
      <c r="AE25">
        <v>60.622</v>
      </c>
      <c r="AF25">
        <v>0.31</v>
      </c>
      <c r="AI25">
        <v>61.606000000000002</v>
      </c>
      <c r="AJ25">
        <v>0.39400000000000002</v>
      </c>
      <c r="AM25">
        <v>59.366999999999997</v>
      </c>
      <c r="AN25">
        <v>0.126</v>
      </c>
      <c r="AO25">
        <v>62.542000000000002</v>
      </c>
      <c r="AP25">
        <v>0.20100000000000001</v>
      </c>
      <c r="AQ25">
        <v>60.253999999999998</v>
      </c>
      <c r="AR25">
        <v>0.28100000000000003</v>
      </c>
      <c r="AS25">
        <v>57.69</v>
      </c>
      <c r="AT25">
        <v>0.17599999999999999</v>
      </c>
      <c r="AU25">
        <v>59.667000000000002</v>
      </c>
      <c r="AV25">
        <v>0.30199999999999999</v>
      </c>
      <c r="AW25">
        <v>71.468000000000004</v>
      </c>
      <c r="AX25">
        <v>0.85099999999999998</v>
      </c>
      <c r="AY25">
        <v>72.701999999999998</v>
      </c>
      <c r="AZ25">
        <v>0.67500000000000004</v>
      </c>
      <c r="BK25">
        <v>20</v>
      </c>
    </row>
    <row r="26" spans="2:63" x14ac:dyDescent="0.2">
      <c r="B26">
        <v>21</v>
      </c>
      <c r="C26">
        <v>59.49</v>
      </c>
      <c r="D26">
        <v>0.83</v>
      </c>
      <c r="E26">
        <v>56.856999999999999</v>
      </c>
      <c r="F26">
        <v>0.14699999999999999</v>
      </c>
      <c r="I26">
        <v>63.454999999999998</v>
      </c>
      <c r="J26">
        <v>0.23100000000000001</v>
      </c>
      <c r="M26">
        <v>75.980999999999995</v>
      </c>
      <c r="N26">
        <v>1.107</v>
      </c>
      <c r="AA26">
        <v>81.861999999999995</v>
      </c>
      <c r="AB26">
        <v>0.91400000000000003</v>
      </c>
      <c r="AI26">
        <v>58.478999999999999</v>
      </c>
      <c r="AJ26">
        <v>0.29799999999999999</v>
      </c>
      <c r="AM26">
        <v>60.820999999999998</v>
      </c>
      <c r="AN26">
        <v>0.56200000000000006</v>
      </c>
      <c r="AQ26">
        <v>57</v>
      </c>
      <c r="AR26">
        <v>0.122</v>
      </c>
      <c r="AS26">
        <v>61.454999999999998</v>
      </c>
      <c r="AT26">
        <v>0.32300000000000001</v>
      </c>
      <c r="AU26">
        <v>61.16</v>
      </c>
      <c r="AV26">
        <v>0.21</v>
      </c>
      <c r="AW26">
        <v>56.606000000000002</v>
      </c>
      <c r="AX26">
        <v>0.27700000000000002</v>
      </c>
      <c r="AY26">
        <v>68.367999999999995</v>
      </c>
      <c r="AZ26">
        <v>0.44500000000000001</v>
      </c>
      <c r="BK26">
        <v>21</v>
      </c>
    </row>
    <row r="27" spans="2:63" x14ac:dyDescent="0.2">
      <c r="B27">
        <v>22</v>
      </c>
      <c r="C27">
        <v>58.179000000000002</v>
      </c>
      <c r="D27">
        <v>0.11700000000000001</v>
      </c>
      <c r="E27">
        <v>61.774000000000001</v>
      </c>
      <c r="F27">
        <v>0.13</v>
      </c>
      <c r="I27">
        <v>62.685000000000002</v>
      </c>
      <c r="J27">
        <v>0.61199999999999999</v>
      </c>
      <c r="AA27">
        <v>60.634</v>
      </c>
      <c r="AB27">
        <v>0.17199999999999999</v>
      </c>
      <c r="AI27">
        <v>86.272000000000006</v>
      </c>
      <c r="AJ27">
        <v>1.1240000000000001</v>
      </c>
      <c r="AM27">
        <v>62.167000000000002</v>
      </c>
      <c r="AN27">
        <v>0.45300000000000001</v>
      </c>
      <c r="AQ27">
        <v>76.766999999999996</v>
      </c>
      <c r="AR27">
        <v>1.762</v>
      </c>
      <c r="AS27">
        <v>85.986000000000004</v>
      </c>
      <c r="AT27">
        <v>1.2210000000000001</v>
      </c>
      <c r="AU27">
        <v>63.338000000000001</v>
      </c>
      <c r="AV27">
        <v>0.81799999999999995</v>
      </c>
      <c r="AW27">
        <v>62.043999999999997</v>
      </c>
      <c r="AX27">
        <v>0.28499999999999998</v>
      </c>
      <c r="AY27">
        <v>78.414000000000001</v>
      </c>
      <c r="AZ27">
        <v>0.58699999999999997</v>
      </c>
      <c r="BK27">
        <v>22</v>
      </c>
    </row>
    <row r="28" spans="2:63" x14ac:dyDescent="0.2">
      <c r="B28">
        <v>23</v>
      </c>
      <c r="E28">
        <v>57.734999999999999</v>
      </c>
      <c r="F28">
        <v>0.14299999999999999</v>
      </c>
      <c r="AA28">
        <v>61.1</v>
      </c>
      <c r="AB28">
        <v>0.21</v>
      </c>
      <c r="AM28">
        <v>65.816999999999993</v>
      </c>
      <c r="AN28">
        <v>0.34399999999999997</v>
      </c>
      <c r="AQ28">
        <v>68.004000000000005</v>
      </c>
      <c r="AR28">
        <v>1.1279999999999999</v>
      </c>
      <c r="AS28">
        <v>94.792000000000002</v>
      </c>
      <c r="AT28">
        <v>1.33</v>
      </c>
      <c r="AW28">
        <v>62.244999999999997</v>
      </c>
      <c r="AX28">
        <v>1.732</v>
      </c>
      <c r="BK28">
        <v>23</v>
      </c>
    </row>
    <row r="29" spans="2:63" x14ac:dyDescent="0.2">
      <c r="B29">
        <v>24</v>
      </c>
      <c r="E29">
        <v>74.144000000000005</v>
      </c>
      <c r="F29">
        <v>1.401</v>
      </c>
      <c r="AA29">
        <v>86.072999999999993</v>
      </c>
      <c r="AB29">
        <v>0.23100000000000001</v>
      </c>
      <c r="AM29">
        <v>72.156000000000006</v>
      </c>
      <c r="AN29">
        <v>0.56599999999999995</v>
      </c>
      <c r="AW29">
        <v>70.519000000000005</v>
      </c>
      <c r="AX29">
        <v>0.115</v>
      </c>
      <c r="BK29">
        <v>24</v>
      </c>
    </row>
    <row r="30" spans="2:63" x14ac:dyDescent="0.2">
      <c r="B30">
        <v>25</v>
      </c>
      <c r="E30">
        <v>62.393000000000001</v>
      </c>
      <c r="F30">
        <v>0.49099999999999999</v>
      </c>
      <c r="AA30">
        <v>66.433999999999997</v>
      </c>
      <c r="AB30">
        <v>0.56999999999999995</v>
      </c>
      <c r="AM30">
        <v>61.661000000000001</v>
      </c>
      <c r="AN30">
        <v>0.23499999999999999</v>
      </c>
      <c r="AW30">
        <v>59.167000000000002</v>
      </c>
      <c r="AX30">
        <v>0.22600000000000001</v>
      </c>
      <c r="BK30">
        <v>25</v>
      </c>
    </row>
    <row r="31" spans="2:63" x14ac:dyDescent="0.2">
      <c r="B31">
        <v>26</v>
      </c>
      <c r="E31">
        <v>58.243000000000002</v>
      </c>
      <c r="F31">
        <v>0.432</v>
      </c>
      <c r="AM31">
        <v>68.069999999999993</v>
      </c>
      <c r="AN31">
        <v>0.84299999999999997</v>
      </c>
      <c r="AW31">
        <v>54.152000000000001</v>
      </c>
      <c r="AX31">
        <v>0.13800000000000001</v>
      </c>
      <c r="BK31">
        <v>26</v>
      </c>
    </row>
    <row r="32" spans="2:63" x14ac:dyDescent="0.2">
      <c r="B32">
        <v>27</v>
      </c>
      <c r="E32">
        <v>60.24</v>
      </c>
      <c r="F32">
        <v>0.105</v>
      </c>
      <c r="AM32">
        <v>61.436</v>
      </c>
      <c r="AN32">
        <v>0.42399999999999999</v>
      </c>
      <c r="AW32">
        <v>63.36</v>
      </c>
      <c r="AX32">
        <v>0.21</v>
      </c>
      <c r="BK32">
        <v>27</v>
      </c>
    </row>
    <row r="33" spans="2:63" x14ac:dyDescent="0.2">
      <c r="B33">
        <v>28</v>
      </c>
      <c r="E33">
        <v>61.015999999999998</v>
      </c>
      <c r="F33">
        <v>0.26</v>
      </c>
      <c r="AM33">
        <v>61.4</v>
      </c>
      <c r="AN33">
        <v>0.189</v>
      </c>
      <c r="AW33">
        <v>65.542000000000002</v>
      </c>
      <c r="AX33">
        <v>0.34799999999999998</v>
      </c>
      <c r="BK33">
        <v>28</v>
      </c>
    </row>
    <row r="34" spans="2:63" x14ac:dyDescent="0.2">
      <c r="B34">
        <v>29</v>
      </c>
      <c r="E34">
        <v>58.014000000000003</v>
      </c>
      <c r="F34">
        <v>0.30199999999999999</v>
      </c>
      <c r="AM34">
        <v>59.970999999999997</v>
      </c>
      <c r="AN34">
        <v>0.14299999999999999</v>
      </c>
      <c r="AW34">
        <v>58.411999999999999</v>
      </c>
      <c r="AX34">
        <v>0.14299999999999999</v>
      </c>
      <c r="BK34">
        <v>29</v>
      </c>
    </row>
    <row r="35" spans="2:63" x14ac:dyDescent="0.2">
      <c r="B35">
        <v>30</v>
      </c>
      <c r="E35">
        <v>57.462000000000003</v>
      </c>
      <c r="F35">
        <v>0.16400000000000001</v>
      </c>
      <c r="AM35">
        <v>67.277000000000001</v>
      </c>
      <c r="AN35">
        <v>0.54500000000000004</v>
      </c>
      <c r="AW35">
        <v>66.566000000000003</v>
      </c>
      <c r="AX35">
        <v>1.69</v>
      </c>
    </row>
    <row r="36" spans="2:63" x14ac:dyDescent="0.2">
      <c r="B36">
        <v>31</v>
      </c>
      <c r="E36">
        <v>60.838000000000001</v>
      </c>
      <c r="F36">
        <v>0.28499999999999998</v>
      </c>
      <c r="AM36">
        <v>61.113</v>
      </c>
      <c r="AN36">
        <v>0.222</v>
      </c>
      <c r="AW36">
        <v>68.153000000000006</v>
      </c>
      <c r="AX36">
        <v>0.35699999999999998</v>
      </c>
    </row>
    <row r="37" spans="2:63" x14ac:dyDescent="0.2">
      <c r="B37">
        <v>32</v>
      </c>
      <c r="AM37">
        <v>60.570999999999998</v>
      </c>
      <c r="AN37">
        <v>0.20599999999999999</v>
      </c>
    </row>
    <row r="38" spans="2:63" x14ac:dyDescent="0.2">
      <c r="B38">
        <v>33</v>
      </c>
      <c r="AM38">
        <v>78.14</v>
      </c>
      <c r="AN38">
        <v>0.92700000000000005</v>
      </c>
    </row>
    <row r="39" spans="2:63" x14ac:dyDescent="0.2">
      <c r="B39">
        <v>34</v>
      </c>
      <c r="AM39">
        <v>80.619</v>
      </c>
      <c r="AN39">
        <v>0.65</v>
      </c>
    </row>
    <row r="40" spans="2:63" x14ac:dyDescent="0.2">
      <c r="B40">
        <v>35</v>
      </c>
      <c r="AM40">
        <v>71.284000000000006</v>
      </c>
      <c r="AN40">
        <v>0.67900000000000005</v>
      </c>
    </row>
    <row r="41" spans="2:63" x14ac:dyDescent="0.2">
      <c r="B41">
        <v>36</v>
      </c>
      <c r="AM41">
        <v>78.05</v>
      </c>
      <c r="AN41">
        <v>1.3420000000000001</v>
      </c>
    </row>
    <row r="42" spans="2:63" x14ac:dyDescent="0.2">
      <c r="B42">
        <v>37</v>
      </c>
      <c r="AM42">
        <v>77.23</v>
      </c>
      <c r="AN42">
        <v>0.621</v>
      </c>
    </row>
    <row r="43" spans="2:63" x14ac:dyDescent="0.2">
      <c r="B43">
        <v>38</v>
      </c>
      <c r="AM43">
        <v>69.667000000000002</v>
      </c>
      <c r="AN43">
        <v>0.51600000000000001</v>
      </c>
    </row>
    <row r="44" spans="2:63" x14ac:dyDescent="0.2">
      <c r="B44">
        <v>39</v>
      </c>
      <c r="AM44">
        <v>65.427000000000007</v>
      </c>
      <c r="AN44">
        <v>0.65900000000000003</v>
      </c>
    </row>
    <row r="45" spans="2:63" x14ac:dyDescent="0.2">
      <c r="B45">
        <v>40</v>
      </c>
      <c r="AM45">
        <v>72.95</v>
      </c>
      <c r="AN45">
        <v>0.503</v>
      </c>
    </row>
    <row r="46" spans="2:63" x14ac:dyDescent="0.2">
      <c r="B46">
        <v>41</v>
      </c>
      <c r="AM46">
        <v>91.266000000000005</v>
      </c>
      <c r="AN46">
        <v>1.4179999999999999</v>
      </c>
    </row>
    <row r="47" spans="2:63" x14ac:dyDescent="0.2">
      <c r="B47">
        <v>42</v>
      </c>
      <c r="AM47">
        <v>56.771000000000001</v>
      </c>
      <c r="AN47">
        <v>0.14699999999999999</v>
      </c>
    </row>
    <row r="48" spans="2:63" x14ac:dyDescent="0.2">
      <c r="B48">
        <v>43</v>
      </c>
    </row>
    <row r="49" spans="2:153" x14ac:dyDescent="0.2">
      <c r="B49">
        <v>44</v>
      </c>
    </row>
    <row r="51" spans="2:153" x14ac:dyDescent="0.2">
      <c r="B51" t="s">
        <v>65</v>
      </c>
      <c r="C51">
        <f>AVERAGE(C6:C27, E6:E36, G6:G16, I6:I27, K6:K24)</f>
        <v>62.796104761904765</v>
      </c>
      <c r="M51">
        <f>AVERAGE(M6:M26, O6:O11, Q6:Q15, S6:S14, U6:U17)</f>
        <v>67.299793103448295</v>
      </c>
      <c r="W51">
        <f>AVERAGE(W6:W48, Y6:Y48, AA6:AA48, AC6:AC48, AE6:AE48)</f>
        <v>65.211887500000017</v>
      </c>
      <c r="AG51">
        <f>AVERAGE(AG6:AG48, AI6:AI48, AK6:AK48, AM6:AM48, AO6:AO48)</f>
        <v>67.998078947368427</v>
      </c>
      <c r="AQ51">
        <f>AVERAGE(AQ6:AQ48, AS6:AS48, AU6:AU48, AW6:AW48, AY6:AY48)</f>
        <v>64.482355371900852</v>
      </c>
      <c r="BA51">
        <f>AVERAGE(BA6:BA48, BC6:BC48, BE6:BE48, BG6:BG48, BI6:BI48)</f>
        <v>63.114790322580653</v>
      </c>
      <c r="BL51">
        <f>AVERAGE(BL6:BL48, BN6:BN48, BP6:BP48, BR6:BR48, BT6:BT48)</f>
        <v>66.094733333333338</v>
      </c>
      <c r="BV51">
        <f>AVERAGE(BV6:BV48, BX6:BX48, BZ6:BZ48, CB6:CB48, CD6:CD48)</f>
        <v>62.520058823529403</v>
      </c>
      <c r="CF51">
        <f>AVERAGE(CF6:CF48, CH6:CH48, CJ6:CJ48, CL6:CL48, CN6:CN48)</f>
        <v>63.722941176470599</v>
      </c>
      <c r="CP51">
        <f>AVERAGE(CP6:CP48, CR6:CR48, CT6:CT48, CV6:CV48, CX6:CX48)</f>
        <v>66.899176470588245</v>
      </c>
      <c r="CZ51">
        <f>AVERAGE(CZ6:CZ48, DB6:DB48, DD6:DD48, DF6:DF48, DH6:DH48)</f>
        <v>46.053411764705885</v>
      </c>
      <c r="DJ51">
        <f>AVERAGE(DJ6:DJ48, DL6:DL48, DN6:DN48, DP6:DP48, DR6:DR48)</f>
        <v>66.857382352941144</v>
      </c>
      <c r="DT51">
        <f>AVERAGE(DT6:DT48, DV6:DV48, DX6:DX48, DZ6:DZ48, EB6:EB48)</f>
        <v>65.785142857142858</v>
      </c>
      <c r="ED51">
        <f>AVERAGE(ED6:ED48, EF6:EF48, EH6:EH48, EJ6:EJ48, EL6:EL48)</f>
        <v>66.685692307692293</v>
      </c>
      <c r="EN51">
        <f>AVERAGE(EN6:EN48, EP6:EP48, ER6:ER48, ET6:ET48, EV6:EV48)</f>
        <v>71.661900000000017</v>
      </c>
    </row>
    <row r="52" spans="2:153" ht="30.5" customHeight="1" x14ac:dyDescent="0.2">
      <c r="B52" s="1" t="s">
        <v>66</v>
      </c>
      <c r="C52">
        <f>AVERAGE(C6:C27)</f>
        <v>64.41995454545453</v>
      </c>
      <c r="E52">
        <f>AVERAGE(E6:E36)</f>
        <v>61.78532258064515</v>
      </c>
      <c r="G52">
        <f>AVERAGE(G6:G16)</f>
        <v>64.366454545454545</v>
      </c>
      <c r="I52">
        <f>AVERAGE(I6:I27)</f>
        <v>62.899863636363627</v>
      </c>
      <c r="K52">
        <f>AVERAGE(K6:K24)</f>
        <v>61.535736842105258</v>
      </c>
      <c r="M52">
        <f>AVERAGE(M6:M34)</f>
        <v>71.143380952380966</v>
      </c>
      <c r="O52">
        <f>AVERAGE(O6:O11)</f>
        <v>63.904166666666669</v>
      </c>
      <c r="Q52">
        <f>AVERAGE(Q6:Q34)</f>
        <v>63.090499999999999</v>
      </c>
      <c r="S52">
        <f>AVERAGE(S6:S34)</f>
        <v>65.74077777777778</v>
      </c>
      <c r="U52">
        <f>AVERAGE(U6:U34)</f>
        <v>66.948333333333338</v>
      </c>
      <c r="W52">
        <f>AVERAGE(W6:W34)</f>
        <v>64.263545454545451</v>
      </c>
      <c r="Y52">
        <f>AVERAGE(Y6:Y34)</f>
        <v>64.825722222222225</v>
      </c>
      <c r="AA52">
        <f>AVERAGE(AA6:AA34)</f>
        <v>67.212879999999984</v>
      </c>
      <c r="AC52">
        <f>AVERAGE(AC6:AC34)</f>
        <v>64.728166666666667</v>
      </c>
      <c r="AE52">
        <f>AVERAGE(AE6:AE34)</f>
        <v>63.724900000000005</v>
      </c>
      <c r="AG52">
        <f>AVERAGE(AG6:AG34)</f>
        <v>67.720285714285723</v>
      </c>
      <c r="AI52">
        <f>AVERAGE(AI6:AI34)</f>
        <v>69.438727272727277</v>
      </c>
      <c r="AK52">
        <f>AVERAGE(AK6:AK34)</f>
        <v>63.639875000000004</v>
      </c>
      <c r="AM52">
        <f>AVERAGE(AM6:AM47)</f>
        <v>69.871380952380946</v>
      </c>
      <c r="AO52">
        <f>AVERAGE(AO6:AO34)</f>
        <v>66.160449999999997</v>
      </c>
      <c r="AQ52">
        <f>AVERAGE(AQ6:AQ34)</f>
        <v>63.05873913043478</v>
      </c>
      <c r="AS52">
        <f>AVERAGE(AS6:AS34)</f>
        <v>68.4316956521739</v>
      </c>
      <c r="AU52">
        <f>AVERAGE(AU6:AU34)</f>
        <v>63.133272727272725</v>
      </c>
      <c r="AW52">
        <f>AVERAGE(AW6:AW37)</f>
        <v>62.077258064516123</v>
      </c>
      <c r="AY52">
        <f>AVERAGE(AY6:AY34)</f>
        <v>66.579909090909084</v>
      </c>
      <c r="BA52">
        <f>AVERAGE(BA6:BA34)</f>
        <v>61.742800000000003</v>
      </c>
      <c r="BC52">
        <f>AVERAGE(BC6:BC34)</f>
        <v>62.126500000000007</v>
      </c>
      <c r="BE52">
        <f>AVERAGE(BE6:BE34)</f>
        <v>61.951411764705895</v>
      </c>
      <c r="BG52">
        <f>AVERAGE(BG6:BG34)</f>
        <v>64.861210526315787</v>
      </c>
      <c r="BI52">
        <f>AVERAGE(BI6:BI34)</f>
        <v>64.142499999999998</v>
      </c>
      <c r="BL52">
        <f>AVERAGE(BL6:BL34)</f>
        <v>65.88666666666667</v>
      </c>
      <c r="BN52">
        <f>AVERAGE(BN6:BN34)</f>
        <v>68.105999999999995</v>
      </c>
      <c r="BP52">
        <f>AVERAGE(BP6:BP34)</f>
        <v>66.989142857142852</v>
      </c>
      <c r="BR52">
        <f>AVERAGE(BR6:BR34)</f>
        <v>63.603000000000002</v>
      </c>
      <c r="BT52">
        <f>AVERAGE(BT6:BT34)</f>
        <v>61.418999999999997</v>
      </c>
      <c r="BV52">
        <f>AVERAGE(BV6:BV34)</f>
        <v>61.670999999999999</v>
      </c>
      <c r="BX52">
        <f>AVERAGE(BX6:BX34)</f>
        <v>68.488799999999998</v>
      </c>
      <c r="BZ52">
        <f>AVERAGE(BZ6:BZ34)</f>
        <v>55.166666666666664</v>
      </c>
      <c r="CB52">
        <f>AVERAGE(CB6:CB34)</f>
        <v>64.402666666666661</v>
      </c>
      <c r="CD52">
        <f>AVERAGE(CD6:CD34)</f>
        <v>58.891999999999996</v>
      </c>
      <c r="CF52">
        <f>AVERAGE(CF6:CF34)</f>
        <v>61.890249999999995</v>
      </c>
      <c r="CH52">
        <f>AVERAGE(CH6:CH34)</f>
        <v>60.301666666666655</v>
      </c>
      <c r="CJ52">
        <f>AVERAGE(CJ6:CJ34)</f>
        <v>64.151749999999993</v>
      </c>
      <c r="CL52">
        <f>AVERAGE(CL6:CL34)</f>
        <v>66.402333333333331</v>
      </c>
      <c r="CN52">
        <f>AVERAGE(CN6:CN34)</f>
        <v>65.571181818181813</v>
      </c>
      <c r="CP52">
        <f>AVERAGE(CP6:CP34)</f>
        <v>68.75766666666668</v>
      </c>
      <c r="CR52">
        <f>AVERAGE(CR6:CR34)</f>
        <v>60.14</v>
      </c>
      <c r="CT52">
        <f>AVERAGE(CT6:CT34)</f>
        <v>65.33720000000001</v>
      </c>
      <c r="CV52">
        <f>AVERAGE(CV6:CV34)</f>
        <v>69.149333333333345</v>
      </c>
      <c r="CX52">
        <f>AVERAGE(CX6:CX34)</f>
        <v>64.645499999999998</v>
      </c>
      <c r="CZ52">
        <f>AVERAGE(CZ6:CZ34)</f>
        <v>40.063333333333333</v>
      </c>
      <c r="DB52">
        <f>AVERAGE(DB6:DB34)</f>
        <v>47.62614285714286</v>
      </c>
      <c r="DD52">
        <f>AVERAGE(DD6:DD34)</f>
        <v>51.722000000000001</v>
      </c>
      <c r="DF52">
        <f>AVERAGE(DF6:DF34)</f>
        <v>47.598999999999997</v>
      </c>
      <c r="DH52">
        <f>AVERAGE(DH6:DH34)</f>
        <v>44.93866666666667</v>
      </c>
      <c r="DJ52">
        <f>AVERAGE(DJ6:DJ34)</f>
        <v>74.728285714285704</v>
      </c>
      <c r="DL52">
        <f>AVERAGE(DL6:DL34)</f>
        <v>65.655124999999998</v>
      </c>
      <c r="DN52">
        <f>AVERAGE(DN6:DN34)</f>
        <v>61.461400000000005</v>
      </c>
      <c r="DP52">
        <f>AVERAGE(DP6:DP34)</f>
        <v>57.0304</v>
      </c>
      <c r="DR52">
        <f>AVERAGE(DR6:DR34)</f>
        <v>70.26144444444445</v>
      </c>
      <c r="DT52">
        <f>AVERAGE(DT6:DT34)</f>
        <v>64.502199999999988</v>
      </c>
      <c r="DV52">
        <f>AVERAGE(DV6:DV34)</f>
        <v>63.026666666666664</v>
      </c>
      <c r="DX52">
        <f>AVERAGE(DX6:DX34)</f>
        <v>64.805499999999995</v>
      </c>
      <c r="DZ52">
        <f t="shared" ref="DZ52:ET52" si="0">AVERAGE(DZ6:DZ34)</f>
        <v>69.631</v>
      </c>
      <c r="EB52">
        <f t="shared" si="0"/>
        <v>82.58</v>
      </c>
      <c r="ED52">
        <f t="shared" si="0"/>
        <v>62.775000000000006</v>
      </c>
      <c r="EF52">
        <f t="shared" si="0"/>
        <v>58.226999999999997</v>
      </c>
      <c r="EH52">
        <f t="shared" si="0"/>
        <v>66.732600000000005</v>
      </c>
      <c r="EJ52">
        <f t="shared" si="0"/>
        <v>81.34</v>
      </c>
      <c r="EL52">
        <f t="shared" si="0"/>
        <v>62.26466666666667</v>
      </c>
      <c r="EN52">
        <f t="shared" si="0"/>
        <v>67.111999999999995</v>
      </c>
      <c r="EP52">
        <f t="shared" si="0"/>
        <v>92.480999999999995</v>
      </c>
      <c r="ET52">
        <f t="shared" si="0"/>
        <v>74.23</v>
      </c>
      <c r="EV52">
        <f>AVERAGE(EV6:EV34)</f>
        <v>69.714399999999998</v>
      </c>
    </row>
    <row r="53" spans="2:153" ht="38.5" customHeight="1" x14ac:dyDescent="0.2">
      <c r="B53" s="1" t="s">
        <v>67</v>
      </c>
      <c r="C53">
        <f>AVERAGE(C52:K52)</f>
        <v>63.001466430004619</v>
      </c>
      <c r="M53">
        <f>AVERAGE(M52:U52)</f>
        <v>66.165431746031743</v>
      </c>
      <c r="W53">
        <f>AVERAGE(W52:AE52)</f>
        <v>64.951042868686869</v>
      </c>
      <c r="AG53">
        <f>AVERAGE(AG52:AO52)</f>
        <v>67.366143787878784</v>
      </c>
      <c r="AQ53">
        <f>AVERAGE(AQ52:AY52)</f>
        <v>64.656174933061322</v>
      </c>
      <c r="BA53">
        <f>AVERAGE(BA52:BI52)</f>
        <v>62.964884458204338</v>
      </c>
      <c r="BL53">
        <f>AVERAGE(BL52:BT52)</f>
        <v>65.20076190476189</v>
      </c>
      <c r="BV53">
        <f>AVERAGE(BV52:CD52)</f>
        <v>61.724226666666667</v>
      </c>
      <c r="CF53">
        <f>AVERAGE(CF52:CN52)</f>
        <v>63.663436363636357</v>
      </c>
      <c r="CP53">
        <f>AVERAGE(CP52:CX52)</f>
        <v>65.605940000000004</v>
      </c>
      <c r="CZ53">
        <f>AVERAGE(CZ52:DH52)</f>
        <v>46.389828571428573</v>
      </c>
      <c r="DJ53">
        <f>AVERAGE(DJ52:DR52)</f>
        <v>65.827331031746027</v>
      </c>
      <c r="DT53">
        <f>AVERAGE(DT52:EB52)</f>
        <v>68.909073333333339</v>
      </c>
      <c r="ED53">
        <f>AVERAGE(ED52:EL52)</f>
        <v>66.267853333333349</v>
      </c>
      <c r="EN53">
        <f>AVERAGE(EN52:EV52)</f>
        <v>75.884349999999998</v>
      </c>
    </row>
    <row r="54" spans="2:153" x14ac:dyDescent="0.2">
      <c r="B54" t="s">
        <v>68</v>
      </c>
      <c r="C54">
        <f>C51-$W$67</f>
        <v>44.839004761904761</v>
      </c>
      <c r="M54">
        <f>M51-$W$68</f>
        <v>48.994393103448296</v>
      </c>
      <c r="W54">
        <f>W51-$W$69</f>
        <v>48.166087500000017</v>
      </c>
      <c r="AG54">
        <f>AG51-$W$70</f>
        <v>48.393878947368428</v>
      </c>
      <c r="AQ54">
        <f>AQ51-$W$71</f>
        <v>45.494555371900852</v>
      </c>
      <c r="BA54">
        <f>BA51-$W$72</f>
        <v>48.472390322580651</v>
      </c>
      <c r="BL54">
        <f>BL51-$W$77</f>
        <v>53.125133333333338</v>
      </c>
      <c r="BV54">
        <f>BV51-$W$78</f>
        <v>52.812458823529404</v>
      </c>
      <c r="CF54">
        <f>CF51-$W$79</f>
        <v>46.404941176470601</v>
      </c>
      <c r="CP54">
        <f>CP51-$W$80</f>
        <v>55.619776470588249</v>
      </c>
      <c r="CZ54">
        <f>CZ51-$W$81</f>
        <v>34.702211764705886</v>
      </c>
      <c r="DJ54">
        <f>DJ51-$W$82</f>
        <v>52.128582352941145</v>
      </c>
      <c r="DT54">
        <f>DT51-$W$83</f>
        <v>54.143142857142863</v>
      </c>
      <c r="ED54">
        <f>ED51-$W$84</f>
        <v>55.210892307692291</v>
      </c>
      <c r="EN54">
        <f>EN51-$W$85</f>
        <v>59.008500000000019</v>
      </c>
    </row>
    <row r="56" spans="2:153" x14ac:dyDescent="0.2">
      <c r="B56" t="s">
        <v>69</v>
      </c>
      <c r="C56">
        <f>C53-$W$67</f>
        <v>45.044366430004615</v>
      </c>
      <c r="M56">
        <f>M53-$W$68</f>
        <v>47.860031746031744</v>
      </c>
      <c r="W56">
        <f>W53-$W$69</f>
        <v>47.905242868686869</v>
      </c>
      <c r="AG56">
        <f>AG53-$W$70</f>
        <v>47.761943787878785</v>
      </c>
      <c r="AQ56">
        <f>AQ53-$W$71</f>
        <v>45.668374933061322</v>
      </c>
      <c r="BA56">
        <f>BA53-$W$72</f>
        <v>48.322484458204336</v>
      </c>
      <c r="BL56">
        <f t="shared" ref="BL56" si="1">BL53-$W$77</f>
        <v>52.23116190476189</v>
      </c>
      <c r="BV56">
        <f t="shared" ref="BV56" si="2">BV53-$W$78</f>
        <v>52.016626666666667</v>
      </c>
      <c r="CF56">
        <f t="shared" ref="CF56" si="3">CF53-$W$79</f>
        <v>46.345436363636352</v>
      </c>
      <c r="CP56">
        <f t="shared" ref="CP56" si="4">CP53-$W$80</f>
        <v>54.326540000000008</v>
      </c>
      <c r="CZ56">
        <f t="shared" ref="CZ56" si="5">CZ53-$W$81</f>
        <v>35.038628571428575</v>
      </c>
      <c r="DJ56">
        <f t="shared" ref="DJ56" si="6">DJ53-$W$82</f>
        <v>51.098531031746028</v>
      </c>
      <c r="DT56">
        <f t="shared" ref="DT56" si="7">DT53-$W$83</f>
        <v>57.267073333333343</v>
      </c>
      <c r="ED56">
        <f t="shared" ref="ED56" si="8">ED53-$W$84</f>
        <v>54.793053333333347</v>
      </c>
      <c r="EN56">
        <f>EN53-$W$85</f>
        <v>63.23095</v>
      </c>
    </row>
    <row r="57" spans="2:153" x14ac:dyDescent="0.2">
      <c r="B57" t="s">
        <v>70</v>
      </c>
      <c r="D57">
        <f>COUNT(D6:D46)</f>
        <v>22</v>
      </c>
      <c r="F57">
        <f>COUNT(F6:F46)</f>
        <v>31</v>
      </c>
      <c r="H57">
        <f>COUNT(H6:H46)</f>
        <v>11</v>
      </c>
      <c r="J57">
        <f>COUNT(J6:J46)</f>
        <v>22</v>
      </c>
      <c r="L57">
        <f>COUNT(L6:L46)</f>
        <v>19</v>
      </c>
      <c r="N57">
        <f>COUNT(N6:N46)</f>
        <v>21</v>
      </c>
      <c r="P57">
        <f>COUNT(P6:P46)</f>
        <v>6</v>
      </c>
      <c r="R57">
        <f>COUNT(R6:R46)</f>
        <v>10</v>
      </c>
      <c r="T57">
        <f>COUNT(T6:T46)</f>
        <v>9</v>
      </c>
      <c r="V57">
        <f>COUNT(V6:V46)</f>
        <v>12</v>
      </c>
      <c r="X57">
        <f>COUNT(X6:X46)</f>
        <v>11</v>
      </c>
      <c r="Z57">
        <f>COUNT(Z6:Z46)</f>
        <v>18</v>
      </c>
      <c r="AB57">
        <f>COUNT(AB6:AB46)</f>
        <v>25</v>
      </c>
      <c r="AD57">
        <f>COUNT(AD6:AD46)</f>
        <v>6</v>
      </c>
      <c r="AF57">
        <f>COUNT(AF6:AF46)</f>
        <v>20</v>
      </c>
      <c r="AH57">
        <f>COUNT(AH6:AH46)</f>
        <v>14</v>
      </c>
      <c r="AJ57">
        <f>COUNT(AJ6:AJ46)</f>
        <v>22</v>
      </c>
      <c r="AL57">
        <f>COUNT(AL6:AL46)</f>
        <v>16</v>
      </c>
      <c r="AN57">
        <f>COUNT(AN6:AN47)</f>
        <v>42</v>
      </c>
      <c r="AP57">
        <f>COUNT(AP6:AP46)</f>
        <v>20</v>
      </c>
      <c r="AR57">
        <f>COUNT(AR6:AR46)</f>
        <v>23</v>
      </c>
      <c r="AT57">
        <f>COUNT(AT6:AT46)</f>
        <v>23</v>
      </c>
      <c r="AV57">
        <f>COUNT(AV6:AV46)</f>
        <v>22</v>
      </c>
      <c r="AX57">
        <f>COUNT(AX6:AX46)</f>
        <v>31</v>
      </c>
      <c r="AZ57">
        <f>COUNT(AZ6:AZ46)</f>
        <v>22</v>
      </c>
      <c r="BB57">
        <f>COUNT(BB6:BB46)</f>
        <v>10</v>
      </c>
      <c r="BD57">
        <f>COUNT(BD6:BD46)</f>
        <v>8</v>
      </c>
      <c r="BF57">
        <f>COUNT(BF6:BF46)</f>
        <v>17</v>
      </c>
      <c r="BH57">
        <f>COUNT(BH6:BH46)</f>
        <v>19</v>
      </c>
      <c r="BJ57">
        <f>COUNT(BJ6:BJ46)</f>
        <v>8</v>
      </c>
      <c r="BM57">
        <f>COUNT(BM6:BM46)</f>
        <v>3</v>
      </c>
      <c r="BO57">
        <f>COUNT(BO6:BO46)</f>
        <v>2</v>
      </c>
      <c r="BQ57">
        <f>COUNT(BQ6:BQ46)</f>
        <v>7</v>
      </c>
      <c r="BS57">
        <f>COUNT(BS6:BS46)</f>
        <v>2</v>
      </c>
      <c r="BU57">
        <f>COUNT(BU6:BU46)</f>
        <v>1</v>
      </c>
      <c r="BW57">
        <f>COUNT(BW6:BW46)</f>
        <v>3</v>
      </c>
      <c r="BY57">
        <f>COUNT(BY6:BY46)</f>
        <v>5</v>
      </c>
      <c r="CA57">
        <f>COUNT(CA6:CA46)</f>
        <v>3</v>
      </c>
      <c r="CC57">
        <f>COUNT(CC6:CC46)</f>
        <v>3</v>
      </c>
      <c r="CE57">
        <f>COUNT(CE6:CE46)</f>
        <v>3</v>
      </c>
      <c r="CG57">
        <f>COUNT(CG6:CG46)</f>
        <v>4</v>
      </c>
      <c r="CI57">
        <f>COUNT(CI6:CI46)</f>
        <v>9</v>
      </c>
      <c r="CK57">
        <f>COUNT(CK6:CK46)</f>
        <v>4</v>
      </c>
      <c r="CM57">
        <f>COUNT(CM6:CM46)</f>
        <v>6</v>
      </c>
      <c r="CO57">
        <f>COUNT(CO6:CO46)</f>
        <v>11</v>
      </c>
      <c r="CQ57">
        <f>COUNT(CQ6:CQ46)</f>
        <v>3</v>
      </c>
      <c r="CS57">
        <f>COUNT(CS6:CS46)</f>
        <v>1</v>
      </c>
      <c r="CU57">
        <f>COUNT(CU6:CU46)</f>
        <v>5</v>
      </c>
      <c r="CW57">
        <f>COUNT(CW6:CW46)</f>
        <v>6</v>
      </c>
      <c r="CY57">
        <f>COUNT(CY6:CY46)</f>
        <v>2</v>
      </c>
      <c r="DA57">
        <f>COUNT(DA6:DA46)</f>
        <v>3</v>
      </c>
      <c r="DC57">
        <f>COUNT(DC6:DC46)</f>
        <v>7</v>
      </c>
      <c r="DE57">
        <f>COUNT(DE6:DE46)</f>
        <v>1</v>
      </c>
      <c r="DG57">
        <f>COUNT(DG6:DG46)</f>
        <v>3</v>
      </c>
      <c r="DI57">
        <f>COUNT(DI6:DI46)</f>
        <v>3</v>
      </c>
      <c r="DK57">
        <f>COUNT(DK6:DK46)</f>
        <v>7</v>
      </c>
      <c r="DM57">
        <f>COUNT(DM6:DM46)</f>
        <v>8</v>
      </c>
      <c r="DO57">
        <f>COUNT(DO6:DO46)</f>
        <v>5</v>
      </c>
      <c r="DQ57">
        <f>COUNT(DQ6:DQ46)</f>
        <v>5</v>
      </c>
      <c r="DS57">
        <f>COUNT(DS6:DS46)</f>
        <v>9</v>
      </c>
      <c r="DU57">
        <f>COUNT(DU6:DU46)</f>
        <v>5</v>
      </c>
      <c r="DW57">
        <f>COUNT(DW6:DW46)</f>
        <v>3</v>
      </c>
      <c r="DY57">
        <f>COUNT(DY6:DY46)</f>
        <v>10</v>
      </c>
      <c r="EA57">
        <f>COUNT(EA6:EA46)</f>
        <v>2</v>
      </c>
      <c r="EC57">
        <f>COUNT(EC6:EC46)</f>
        <v>1</v>
      </c>
      <c r="EE57">
        <f>COUNT(EE6:EE46)</f>
        <v>2</v>
      </c>
      <c r="EG57">
        <f>COUNT(EG6:EG46)</f>
        <v>1</v>
      </c>
      <c r="EI57">
        <f>COUNT(EI6:EI46)</f>
        <v>5</v>
      </c>
      <c r="EK57">
        <f>COUNT(EK6:EK46)</f>
        <v>2</v>
      </c>
      <c r="EM57">
        <f>COUNT(EM6:EM46)</f>
        <v>3</v>
      </c>
      <c r="EO57">
        <f>COUNT(EO6:EO46)</f>
        <v>3</v>
      </c>
      <c r="EQ57">
        <f>COUNT(EQ6:EQ46)</f>
        <v>1</v>
      </c>
      <c r="ES57">
        <f>COUNT(ES6:ES46)</f>
        <v>0</v>
      </c>
      <c r="EU57">
        <f>COUNT(EU6:EU46)</f>
        <v>1</v>
      </c>
      <c r="EW57">
        <f>COUNT(EW6:EW46)</f>
        <v>5</v>
      </c>
    </row>
    <row r="58" spans="2:153" x14ac:dyDescent="0.2">
      <c r="B58" t="s">
        <v>71</v>
      </c>
      <c r="C58">
        <f>AVERAGE(D57:L57)</f>
        <v>21</v>
      </c>
      <c r="M58">
        <v>24.21622</v>
      </c>
      <c r="W58">
        <f>AVERAGE(W57:AF57)</f>
        <v>16</v>
      </c>
      <c r="AG58">
        <f>AVERAGE(AG57:AP57)</f>
        <v>22.8</v>
      </c>
      <c r="AQ58">
        <f>AVERAGE(AQ57:AZ57)</f>
        <v>24.2</v>
      </c>
      <c r="BA58">
        <f>AVERAGE(BA57:BJ57)</f>
        <v>12.4</v>
      </c>
      <c r="BL58">
        <f>AVERAGE(BL57:BU57)</f>
        <v>3</v>
      </c>
      <c r="BV58">
        <f>AVERAGE(BV57:CE57)</f>
        <v>3.4</v>
      </c>
      <c r="CF58">
        <f>AVERAGE(CF57:CO57)</f>
        <v>6.8</v>
      </c>
      <c r="CP58">
        <f>AVERAGE(CP57:CY57)</f>
        <v>3.4</v>
      </c>
      <c r="CZ58">
        <f>AVERAGE(CZ57:DI57)</f>
        <v>3.4</v>
      </c>
      <c r="DJ58">
        <f>AVERAGE(DJ57:DS57)</f>
        <v>6.8</v>
      </c>
      <c r="DT58">
        <f>AVERAGE(DT57:EC57)</f>
        <v>4.2</v>
      </c>
      <c r="ED58">
        <f>AVERAGE(ED57:EM57)</f>
        <v>2.6</v>
      </c>
      <c r="EN58">
        <f>AVERAGE(EN57:EW57)</f>
        <v>2</v>
      </c>
    </row>
    <row r="59" spans="2:153" x14ac:dyDescent="0.2">
      <c r="B59" t="s">
        <v>72</v>
      </c>
      <c r="C59">
        <f>COUNT(D6:D49, F6:F49, H6:H49, J6:J49, L6:L49, N6:N49)</f>
        <v>126</v>
      </c>
      <c r="M59">
        <f>COUNT(N6:N49, P6:P49, R6:R49, T6:T49, V6:V49, X6:X49)</f>
        <v>69</v>
      </c>
      <c r="W59">
        <f>COUNT(X6:X49, Z6:Z49, AB6:AB49, AD6:AD49, AF6:AF49, AH6:AH49)</f>
        <v>94</v>
      </c>
      <c r="AG59">
        <f>COUNT(AH6:AH49, AJ6:AJ49, AL6:AL49, AN6:AN49, AP6:AP49, AR6:AR49)</f>
        <v>137</v>
      </c>
      <c r="AQ59">
        <f>COUNT(AR6:AR49, AT6:AT49, AV6:AV49, AX6:AX49, AZ6:AZ49, BB6:BB49)</f>
        <v>131</v>
      </c>
      <c r="BA59">
        <f>COUNT(BB6:BB49, BD6:BD49, BF6:BF49, BH6:BH49, BJ6:BJ49, BL6:BL49)</f>
        <v>65</v>
      </c>
      <c r="BL59">
        <f>COUNT(BM6:BM49, BO6:BO49, BQ6:BQ49, BS6:BS49, BU6:BU49, BW6:BW49)</f>
        <v>18</v>
      </c>
      <c r="BV59">
        <f>COUNT(BW6:BW49, BY6:BY49, CA6:CA49, CC6:CC49, CE6:CE49, CG6:CG49)</f>
        <v>21</v>
      </c>
      <c r="CF59">
        <f>COUNT(CG6:CG49, CI6:CI49, CK6:CK49, CM6:CM49, CO6:CO49, CQ6:CQ49)</f>
        <v>37</v>
      </c>
      <c r="CQ59">
        <f>COUNT(CR6:CR49, CT6:CT49, CV6:CV49, CX6:CX49, CZ6:CZ49, DB6:DB49)</f>
        <v>24</v>
      </c>
      <c r="CZ59">
        <f>COUNT(DA6:DA49, DC6:DC49, DE6:DE49, DG6:DG49, DI6:DI49, DK6:DK49)</f>
        <v>24</v>
      </c>
      <c r="DJ59">
        <f>COUNT(DK6:DK49, DM6:DM49, DO6:DO49, DQ6:DQ49, DS6:DS49, DU6:DU49)</f>
        <v>39</v>
      </c>
      <c r="DT59">
        <f>COUNT(DU6:DU49, DW6:DW49, DY6:DY49, EA6:EA49, EC6:EC49, EE6:EE49)</f>
        <v>23</v>
      </c>
      <c r="ED59">
        <f>COUNT(EE6:EE49, EG6:EG49, EI6:EI49, EK6:EK49, EM6:EM49, EO6:EO49)</f>
        <v>16</v>
      </c>
      <c r="EN59">
        <f>COUNT(EO6:EO49, EQ6:EQ49, ES6:ES49, EU6:EU49, EW6:EW49, EY6:EY49)</f>
        <v>10</v>
      </c>
    </row>
    <row r="60" spans="2:153" x14ac:dyDescent="0.2">
      <c r="B60" t="s">
        <v>73</v>
      </c>
      <c r="D60">
        <f>COUNTIF(D6:D49, "&gt; 0.200")</f>
        <v>12</v>
      </c>
      <c r="F60">
        <f>COUNTIF(F6:F49, "&gt; 0.200")</f>
        <v>21</v>
      </c>
      <c r="H60">
        <f>COUNTIF(H6:H49, "&gt; 0.200")</f>
        <v>9</v>
      </c>
      <c r="J60">
        <f>COUNTIF(J6:J49, "&gt; 0.200")</f>
        <v>12</v>
      </c>
      <c r="L60">
        <f>COUNTIF(L6:L49, "&gt; 0.200")</f>
        <v>11</v>
      </c>
      <c r="N60">
        <f>COUNTIF(N6:N49, "&gt; 0.200")</f>
        <v>14</v>
      </c>
      <c r="P60">
        <f>COUNTIF(P6:P49, "&gt; 0.200")</f>
        <v>4</v>
      </c>
      <c r="R60">
        <f>COUNTIF(R6:R49, "&gt; 0.200")</f>
        <v>6</v>
      </c>
      <c r="T60">
        <f>COUNTIF(T6:T49, "&gt; 0.200")</f>
        <v>6</v>
      </c>
      <c r="V60">
        <f>COUNTIF(V6:V49, "&gt; 0.200")</f>
        <v>6</v>
      </c>
      <c r="X60">
        <f>COUNTIF(X6:X49, "&gt; 0.200")</f>
        <v>8</v>
      </c>
      <c r="Z60">
        <f>COUNTIF(Z6:Z49, "&gt; 0.200")</f>
        <v>14</v>
      </c>
      <c r="AB60">
        <f>COUNTIF(AB6:AB49, "&gt; 0.200")</f>
        <v>13</v>
      </c>
      <c r="AD60">
        <f>COUNTIF(AD6:AD49, "&gt; 0.200")</f>
        <v>4</v>
      </c>
      <c r="AF60">
        <f>COUNTIF(AF6:AF49, "&gt; 0.200")</f>
        <v>12</v>
      </c>
      <c r="AH60">
        <f>COUNTIF(AH6:AH49, "&gt; 0.200")</f>
        <v>12</v>
      </c>
      <c r="AJ60">
        <f>COUNTIF(AJ6:AJ49, "&gt; 0.200")</f>
        <v>17</v>
      </c>
      <c r="AL60">
        <f>COUNTIF(AL6:AL49, "&gt; 0.200")</f>
        <v>10</v>
      </c>
      <c r="AN60">
        <f>COUNTIF(AN6:AN49, "&gt; 0.200")</f>
        <v>35</v>
      </c>
      <c r="AP60">
        <f>COUNTIF(AP6:AP49, "&gt; 0.200")</f>
        <v>12</v>
      </c>
      <c r="AR60">
        <f>COUNTIF(AR6:AR49, "&gt; 0.200")</f>
        <v>15</v>
      </c>
      <c r="AT60">
        <f>COUNTIF(AT6:AT49, "&gt; 0.200")</f>
        <v>16</v>
      </c>
      <c r="AV60">
        <f>COUNTIF(AV6:AV49, "&gt; 0.200")</f>
        <v>17</v>
      </c>
      <c r="AX60">
        <f>COUNTIF(AX6:AX49, "&gt; 0.200")</f>
        <v>22</v>
      </c>
      <c r="AZ60">
        <f>COUNTIF(AZ6:AZ49, "&gt; 0.200")</f>
        <v>20</v>
      </c>
      <c r="BB60">
        <f>COUNTIF(BB6:BB49, "&gt; 0.200")</f>
        <v>9</v>
      </c>
      <c r="BD60">
        <f>COUNTIF(BD6:BD49, "&gt; 0.200")</f>
        <v>4</v>
      </c>
      <c r="BF60">
        <f>COUNTIF(BF6:BF49, "&gt; 0.200")</f>
        <v>12</v>
      </c>
      <c r="BH60">
        <f>COUNTIF(BH6:BH49, "&gt; 0.200")</f>
        <v>8</v>
      </c>
      <c r="BJ60">
        <f>COUNTIF(BJ6:BJ49, "&gt; 0.200")</f>
        <v>6</v>
      </c>
    </row>
    <row r="61" spans="2:153" x14ac:dyDescent="0.2">
      <c r="B61" t="s">
        <v>74</v>
      </c>
      <c r="C61">
        <f>AVERAGE(C60:L60)</f>
        <v>13</v>
      </c>
      <c r="M61">
        <f>AVERAGE(M60:V60)</f>
        <v>7.2</v>
      </c>
      <c r="W61">
        <f>AVERAGE(W60:AF60)</f>
        <v>10.199999999999999</v>
      </c>
      <c r="AG61">
        <f>AVERAGE(AG60:AP60)</f>
        <v>17.2</v>
      </c>
      <c r="AQ61">
        <f>AVERAGE(AQ60:AZ60)</f>
        <v>18</v>
      </c>
      <c r="BA61">
        <f>AVERAGE(BA60:BJ60)</f>
        <v>7.8</v>
      </c>
    </row>
    <row r="65" spans="11:23" x14ac:dyDescent="0.2">
      <c r="K65" t="s">
        <v>4</v>
      </c>
    </row>
    <row r="66" spans="11:23" x14ac:dyDescent="0.2">
      <c r="K66" t="s">
        <v>2</v>
      </c>
      <c r="M66" t="s">
        <v>5</v>
      </c>
      <c r="O66" t="s">
        <v>6</v>
      </c>
      <c r="Q66" t="s">
        <v>7</v>
      </c>
      <c r="S66" t="s">
        <v>8</v>
      </c>
      <c r="U66" t="s">
        <v>9</v>
      </c>
      <c r="W66" t="s">
        <v>75</v>
      </c>
    </row>
    <row r="67" spans="11:23" x14ac:dyDescent="0.2">
      <c r="K67">
        <v>1</v>
      </c>
      <c r="M67">
        <v>18.396999999999998</v>
      </c>
      <c r="O67">
        <v>19.202000000000002</v>
      </c>
      <c r="Q67">
        <v>16.579999999999998</v>
      </c>
      <c r="S67">
        <v>20.462</v>
      </c>
      <c r="U67">
        <v>15.144500000000001</v>
      </c>
      <c r="W67">
        <f>AVERAGE(M67:U67)</f>
        <v>17.957100000000004</v>
      </c>
    </row>
    <row r="68" spans="11:23" x14ac:dyDescent="0.2">
      <c r="K68">
        <v>2</v>
      </c>
      <c r="M68">
        <v>21.771000000000001</v>
      </c>
      <c r="O68">
        <v>19.006</v>
      </c>
      <c r="Q68">
        <v>12.66</v>
      </c>
      <c r="S68">
        <v>16.670999999999999</v>
      </c>
      <c r="U68">
        <v>21.419</v>
      </c>
      <c r="W68">
        <f t="shared" ref="W68:W72" si="9">AVERAGE(M68:U68)</f>
        <v>18.305399999999999</v>
      </c>
    </row>
    <row r="69" spans="11:23" x14ac:dyDescent="0.2">
      <c r="K69">
        <v>3</v>
      </c>
      <c r="M69">
        <v>15.477</v>
      </c>
      <c r="O69">
        <v>14.186</v>
      </c>
      <c r="Q69">
        <v>21.562000000000001</v>
      </c>
      <c r="S69">
        <v>18.687999999999999</v>
      </c>
      <c r="U69">
        <v>15.316000000000001</v>
      </c>
      <c r="W69">
        <f t="shared" si="9"/>
        <v>17.0458</v>
      </c>
    </row>
    <row r="70" spans="11:23" x14ac:dyDescent="0.2">
      <c r="K70">
        <v>5</v>
      </c>
      <c r="M70">
        <v>18.817</v>
      </c>
      <c r="O70">
        <v>23.779</v>
      </c>
      <c r="Q70">
        <v>23.536000000000001</v>
      </c>
      <c r="S70">
        <v>18.702000000000002</v>
      </c>
      <c r="U70">
        <v>13.186999999999999</v>
      </c>
      <c r="W70">
        <f t="shared" si="9"/>
        <v>19.604199999999999</v>
      </c>
    </row>
    <row r="71" spans="11:23" x14ac:dyDescent="0.2">
      <c r="K71">
        <v>6</v>
      </c>
      <c r="M71">
        <v>23.064</v>
      </c>
      <c r="O71">
        <v>19.565000000000001</v>
      </c>
      <c r="Q71">
        <v>14.464</v>
      </c>
      <c r="S71">
        <v>17.555</v>
      </c>
      <c r="U71">
        <v>20.291</v>
      </c>
      <c r="W71">
        <f t="shared" si="9"/>
        <v>18.9878</v>
      </c>
    </row>
    <row r="72" spans="11:23" x14ac:dyDescent="0.2">
      <c r="K72">
        <v>7</v>
      </c>
      <c r="M72">
        <v>15.7</v>
      </c>
      <c r="O72">
        <v>13.771000000000001</v>
      </c>
      <c r="Q72">
        <v>14.035</v>
      </c>
      <c r="S72">
        <v>15.425000000000001</v>
      </c>
      <c r="U72">
        <v>14.281000000000001</v>
      </c>
      <c r="W72">
        <f t="shared" si="9"/>
        <v>14.6424</v>
      </c>
    </row>
    <row r="76" spans="11:23" x14ac:dyDescent="0.2">
      <c r="K76" t="s">
        <v>3</v>
      </c>
      <c r="M76" t="s">
        <v>5</v>
      </c>
      <c r="O76" t="s">
        <v>6</v>
      </c>
      <c r="Q76" t="s">
        <v>7</v>
      </c>
      <c r="S76" t="s">
        <v>8</v>
      </c>
      <c r="U76" t="s">
        <v>9</v>
      </c>
      <c r="W76" t="s">
        <v>75</v>
      </c>
    </row>
    <row r="77" spans="11:23" x14ac:dyDescent="0.2">
      <c r="K77">
        <v>1</v>
      </c>
      <c r="M77">
        <v>13.882999999999999</v>
      </c>
      <c r="O77">
        <v>13.146000000000001</v>
      </c>
      <c r="Q77">
        <v>12.327</v>
      </c>
      <c r="S77">
        <v>14.369</v>
      </c>
      <c r="U77">
        <v>11.122999999999999</v>
      </c>
      <c r="W77">
        <f t="shared" ref="W77:W85" si="10">AVERAGE(M77:U77)</f>
        <v>12.9696</v>
      </c>
    </row>
    <row r="78" spans="11:23" x14ac:dyDescent="0.2">
      <c r="K78">
        <v>2</v>
      </c>
      <c r="M78">
        <v>11.688000000000001</v>
      </c>
      <c r="O78">
        <v>8.9030000000000005</v>
      </c>
      <c r="Q78">
        <v>13.375999999999999</v>
      </c>
      <c r="S78">
        <v>8.6329999999999991</v>
      </c>
      <c r="U78">
        <v>5.9379999999999997</v>
      </c>
      <c r="W78">
        <f t="shared" si="10"/>
        <v>9.7075999999999993</v>
      </c>
    </row>
    <row r="79" spans="11:23" x14ac:dyDescent="0.2">
      <c r="K79">
        <v>3</v>
      </c>
      <c r="M79">
        <v>18.59</v>
      </c>
      <c r="O79">
        <v>21.204999999999998</v>
      </c>
      <c r="Q79">
        <v>15.695</v>
      </c>
      <c r="S79">
        <v>14.737</v>
      </c>
      <c r="U79">
        <v>16.363</v>
      </c>
      <c r="W79">
        <f t="shared" si="10"/>
        <v>17.318000000000001</v>
      </c>
    </row>
    <row r="80" spans="11:23" x14ac:dyDescent="0.2">
      <c r="K80">
        <v>4</v>
      </c>
      <c r="M80">
        <v>11.231999999999999</v>
      </c>
      <c r="O80">
        <v>11.099</v>
      </c>
      <c r="Q80">
        <v>12.273999999999999</v>
      </c>
      <c r="S80">
        <v>11.545</v>
      </c>
      <c r="U80">
        <v>10.247</v>
      </c>
      <c r="W80">
        <f t="shared" si="10"/>
        <v>11.279399999999999</v>
      </c>
    </row>
    <row r="81" spans="1:24" x14ac:dyDescent="0.2">
      <c r="K81">
        <v>5</v>
      </c>
      <c r="M81">
        <v>12.06</v>
      </c>
      <c r="O81">
        <v>10.592000000000001</v>
      </c>
      <c r="Q81">
        <v>10.574999999999999</v>
      </c>
      <c r="S81">
        <v>13.016999999999999</v>
      </c>
      <c r="U81">
        <v>10.512</v>
      </c>
      <c r="W81">
        <f t="shared" si="10"/>
        <v>11.3512</v>
      </c>
    </row>
    <row r="82" spans="1:24" x14ac:dyDescent="0.2">
      <c r="K82">
        <v>6</v>
      </c>
      <c r="M82">
        <v>18.378</v>
      </c>
      <c r="O82">
        <v>12.128</v>
      </c>
      <c r="Q82">
        <v>14.884</v>
      </c>
      <c r="S82">
        <v>15.757999999999999</v>
      </c>
      <c r="U82">
        <v>12.496</v>
      </c>
      <c r="W82">
        <f t="shared" si="10"/>
        <v>14.728799999999998</v>
      </c>
    </row>
    <row r="83" spans="1:24" x14ac:dyDescent="0.2">
      <c r="K83">
        <v>7</v>
      </c>
      <c r="M83">
        <v>11.021000000000001</v>
      </c>
      <c r="O83">
        <v>11.446</v>
      </c>
      <c r="Q83">
        <v>10.997999999999999</v>
      </c>
      <c r="S83">
        <v>12.516999999999999</v>
      </c>
      <c r="U83">
        <v>12.228</v>
      </c>
      <c r="W83">
        <f t="shared" si="10"/>
        <v>11.641999999999999</v>
      </c>
    </row>
    <row r="84" spans="1:24" x14ac:dyDescent="0.2">
      <c r="K84">
        <v>8</v>
      </c>
      <c r="M84">
        <v>12.778</v>
      </c>
      <c r="O84">
        <v>11.539</v>
      </c>
      <c r="Q84">
        <v>11.582000000000001</v>
      </c>
      <c r="S84">
        <v>10.164</v>
      </c>
      <c r="U84">
        <v>11.311</v>
      </c>
      <c r="W84">
        <f t="shared" si="10"/>
        <v>11.4748</v>
      </c>
    </row>
    <row r="85" spans="1:24" x14ac:dyDescent="0.2">
      <c r="K85">
        <v>9</v>
      </c>
      <c r="M85">
        <v>13.817</v>
      </c>
      <c r="O85">
        <v>11.964</v>
      </c>
      <c r="Q85">
        <v>10.125999999999999</v>
      </c>
      <c r="S85">
        <v>12.926</v>
      </c>
      <c r="U85">
        <v>14.433999999999999</v>
      </c>
      <c r="W85">
        <f t="shared" si="10"/>
        <v>12.6534</v>
      </c>
    </row>
    <row r="87" spans="1:24" x14ac:dyDescent="0.2">
      <c r="K87" t="s">
        <v>76</v>
      </c>
      <c r="M87" t="s">
        <v>13</v>
      </c>
      <c r="O87" t="s">
        <v>77</v>
      </c>
      <c r="X87" t="s">
        <v>78</v>
      </c>
    </row>
    <row r="88" spans="1:24" x14ac:dyDescent="0.2">
      <c r="M88" t="s">
        <v>15</v>
      </c>
      <c r="O88" t="s">
        <v>79</v>
      </c>
    </row>
    <row r="91" spans="1:24" x14ac:dyDescent="0.2">
      <c r="A91" s="3" t="s">
        <v>80</v>
      </c>
    </row>
    <row r="92" spans="1:24" x14ac:dyDescent="0.2">
      <c r="A92" s="3" t="s">
        <v>81</v>
      </c>
      <c r="E92" s="3" t="s">
        <v>82</v>
      </c>
      <c r="F92" s="3"/>
    </row>
    <row r="93" spans="1:24" x14ac:dyDescent="0.2">
      <c r="A93" s="4" t="s">
        <v>83</v>
      </c>
      <c r="B93" s="4" t="s">
        <v>84</v>
      </c>
      <c r="E93" s="5" t="s">
        <v>83</v>
      </c>
      <c r="F93" s="6" t="s">
        <v>84</v>
      </c>
    </row>
    <row r="94" spans="1:24" x14ac:dyDescent="0.2">
      <c r="A94" s="7">
        <v>62.796100000000003</v>
      </c>
      <c r="B94" s="7">
        <v>66.094729999999998</v>
      </c>
      <c r="E94" s="7">
        <v>21</v>
      </c>
      <c r="F94" s="7">
        <v>3</v>
      </c>
    </row>
    <row r="95" spans="1:24" x14ac:dyDescent="0.2">
      <c r="A95" s="7">
        <v>67.299790000000002</v>
      </c>
      <c r="B95" s="7">
        <v>62.520060000000001</v>
      </c>
      <c r="E95" s="7">
        <v>11.6</v>
      </c>
      <c r="F95" s="7">
        <v>3.4</v>
      </c>
    </row>
    <row r="96" spans="1:24" x14ac:dyDescent="0.2">
      <c r="A96" s="7">
        <v>65.211889999999997</v>
      </c>
      <c r="B96" s="7">
        <v>63.722940000000001</v>
      </c>
      <c r="E96" s="7">
        <v>16</v>
      </c>
      <c r="F96" s="7">
        <v>6.8</v>
      </c>
    </row>
    <row r="97" spans="1:6" x14ac:dyDescent="0.2">
      <c r="A97" s="7">
        <v>67.998080000000002</v>
      </c>
      <c r="B97" s="7">
        <v>66.899180000000001</v>
      </c>
      <c r="E97" s="7">
        <v>22.8</v>
      </c>
      <c r="F97" s="7">
        <v>3.4</v>
      </c>
    </row>
    <row r="98" spans="1:6" x14ac:dyDescent="0.2">
      <c r="A98" s="7">
        <v>64.48236</v>
      </c>
      <c r="B98" s="7">
        <v>46.05341</v>
      </c>
      <c r="E98" s="7">
        <v>24.2</v>
      </c>
      <c r="F98" s="7">
        <v>3.4</v>
      </c>
    </row>
    <row r="99" spans="1:6" x14ac:dyDescent="0.2">
      <c r="A99" s="7">
        <v>63.114789999999999</v>
      </c>
      <c r="B99" s="7">
        <v>66.857380000000006</v>
      </c>
      <c r="E99" s="7">
        <v>12.4</v>
      </c>
      <c r="F99" s="7">
        <v>6.8</v>
      </c>
    </row>
    <row r="100" spans="1:6" x14ac:dyDescent="0.2">
      <c r="A100" s="7"/>
      <c r="B100" s="7">
        <v>65.785139999999998</v>
      </c>
      <c r="E100" s="7"/>
      <c r="F100" s="7">
        <v>4.2</v>
      </c>
    </row>
    <row r="101" spans="1:6" x14ac:dyDescent="0.2">
      <c r="A101" s="7"/>
      <c r="B101" s="7">
        <v>66.685689999999994</v>
      </c>
      <c r="E101" s="7"/>
      <c r="F101" s="7">
        <v>2.6</v>
      </c>
    </row>
    <row r="102" spans="1:6" x14ac:dyDescent="0.2">
      <c r="A102" s="7"/>
      <c r="B102" s="7">
        <v>71.661900000000003</v>
      </c>
      <c r="E102" s="7"/>
      <c r="F102" s="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Sec15</vt:lpstr>
      <vt:lpstr>Rab11</vt:lpstr>
      <vt:lpstr>Rab7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Chung Lab</dc:creator>
  <cp:lastModifiedBy>Seyeonee Chung</cp:lastModifiedBy>
  <dcterms:created xsi:type="dcterms:W3CDTF">2024-08-13T15:07:31Z</dcterms:created>
  <dcterms:modified xsi:type="dcterms:W3CDTF">2025-09-02T23:24:09Z</dcterms:modified>
</cp:coreProperties>
</file>