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seji\Desktop\Manuscript\Syt paper\Resubmission\Final\"/>
    </mc:Choice>
  </mc:AlternateContent>
  <xr:revisionPtr revIDLastSave="0" documentId="13_ncr:1_{E413543E-36F6-42B4-82BD-FC060DD8D808}" xr6:coauthVersionLast="36" xr6:coauthVersionMax="47" xr10:uidLastSave="{00000000-0000-0000-0000-000000000000}"/>
  <bookViews>
    <workbookView xWindow="-105" yWindow="-105" windowWidth="23250" windowHeight="12450" xr2:uid="{C7EEB558-2542-4500-A3DC-E4C2C9E5D885}"/>
  </bookViews>
  <sheets>
    <sheet name="Fig 5b" sheetId="11" r:id="rId1"/>
    <sheet name="Fig 5d" sheetId="12" r:id="rId2"/>
    <sheet name="Fig 6f" sheetId="13" r:id="rId3"/>
    <sheet name="Fig 6h" sheetId="14" r:id="rId4"/>
    <sheet name="Fig 7b-d_exp1-5" sheetId="5" r:id="rId5"/>
    <sheet name="Fig 7b-d_exp6" sheetId="1" r:id="rId6"/>
    <sheet name="Fig 7b-d_exp7" sheetId="3" r:id="rId7"/>
    <sheet name="Fig 7b-d_exp8" sheetId="4" r:id="rId8"/>
    <sheet name="Fig 7b-d_compiled" sheetId="1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2" l="1"/>
  <c r="K11" i="12"/>
  <c r="J10" i="12" l="1"/>
  <c r="J11" i="12" s="1"/>
  <c r="D37" i="12"/>
  <c r="C37" i="12"/>
  <c r="D36" i="12"/>
  <c r="C36" i="12"/>
  <c r="P72" i="14" l="1"/>
  <c r="O72" i="14"/>
  <c r="N72" i="14"/>
  <c r="M72" i="14"/>
  <c r="Q66" i="14"/>
  <c r="P66" i="14"/>
  <c r="O66" i="14"/>
  <c r="N66" i="14"/>
  <c r="M66" i="14"/>
  <c r="O60" i="14"/>
  <c r="N60" i="14"/>
  <c r="M60" i="14"/>
  <c r="S53" i="14"/>
  <c r="R53" i="14"/>
  <c r="Q53" i="14"/>
  <c r="P53" i="14"/>
  <c r="O53" i="14"/>
  <c r="N53" i="14"/>
  <c r="M53" i="14"/>
  <c r="T47" i="14"/>
  <c r="S47" i="14"/>
  <c r="R47" i="14"/>
  <c r="Q47" i="14"/>
  <c r="P47" i="14"/>
  <c r="O47" i="14"/>
  <c r="N47" i="14"/>
  <c r="M47" i="14"/>
  <c r="R41" i="14"/>
  <c r="Q41" i="14"/>
  <c r="P41" i="14"/>
  <c r="O41" i="14"/>
  <c r="N41" i="14"/>
  <c r="M41" i="14"/>
  <c r="Q34" i="14"/>
  <c r="P34" i="14"/>
  <c r="O34" i="14"/>
  <c r="N34" i="14"/>
  <c r="M34" i="14"/>
  <c r="O28" i="14"/>
  <c r="N28" i="14"/>
  <c r="M28" i="14"/>
  <c r="S22" i="14"/>
  <c r="R22" i="14"/>
  <c r="Q22" i="14"/>
  <c r="P22" i="14"/>
  <c r="O22" i="14"/>
  <c r="N22" i="14"/>
  <c r="M22" i="14"/>
  <c r="C72" i="14"/>
  <c r="E66" i="14"/>
  <c r="D66" i="14"/>
  <c r="C66" i="14"/>
  <c r="D60" i="14"/>
  <c r="C60" i="14"/>
  <c r="F53" i="14"/>
  <c r="E53" i="14"/>
  <c r="D53" i="14"/>
  <c r="C53" i="14"/>
  <c r="J47" i="14"/>
  <c r="I47" i="14"/>
  <c r="H47" i="14"/>
  <c r="G47" i="14"/>
  <c r="F47" i="14"/>
  <c r="E47" i="14"/>
  <c r="D47" i="14"/>
  <c r="C47" i="14"/>
  <c r="H41" i="14"/>
  <c r="G41" i="14"/>
  <c r="F41" i="14"/>
  <c r="E41" i="14"/>
  <c r="D41" i="14"/>
  <c r="C41" i="14"/>
  <c r="I34" i="14"/>
  <c r="H34" i="14"/>
  <c r="G34" i="14"/>
  <c r="F34" i="14"/>
  <c r="E34" i="14"/>
  <c r="D34" i="14"/>
  <c r="C34" i="14"/>
  <c r="G28" i="14"/>
  <c r="F28" i="14"/>
  <c r="E28" i="14"/>
  <c r="D28" i="14"/>
  <c r="C28" i="14"/>
  <c r="E22" i="14"/>
  <c r="D22" i="14"/>
  <c r="C22" i="14"/>
  <c r="F15" i="14"/>
  <c r="E15" i="14"/>
  <c r="D15" i="14"/>
  <c r="C15" i="14"/>
  <c r="G9" i="14"/>
  <c r="F9" i="14"/>
  <c r="E9" i="14"/>
  <c r="D9" i="14"/>
  <c r="C9" i="14"/>
  <c r="J36" i="12" l="1"/>
  <c r="J37" i="12" s="1"/>
  <c r="K36" i="12"/>
  <c r="K37" i="12" s="1"/>
  <c r="I36" i="12"/>
  <c r="I37" i="12" s="1"/>
  <c r="D27" i="12"/>
  <c r="E27" i="12"/>
  <c r="E28" i="12" s="1"/>
  <c r="F27" i="12"/>
  <c r="F28" i="12" s="1"/>
  <c r="G27" i="12"/>
  <c r="H27" i="12"/>
  <c r="H28" i="12" s="1"/>
  <c r="I27" i="12"/>
  <c r="J27" i="12"/>
  <c r="J28" i="12" s="1"/>
  <c r="K27" i="12"/>
  <c r="K28" i="12" s="1"/>
  <c r="C27" i="12"/>
  <c r="C28" i="12" s="1"/>
  <c r="G28" i="12"/>
  <c r="D28" i="12"/>
  <c r="I28" i="12"/>
  <c r="D19" i="12"/>
  <c r="D20" i="12" s="1"/>
  <c r="E19" i="12"/>
  <c r="E20" i="12" s="1"/>
  <c r="F19" i="12"/>
  <c r="F20" i="12" s="1"/>
  <c r="G19" i="12"/>
  <c r="G20" i="12" s="1"/>
  <c r="H19" i="12"/>
  <c r="H20" i="12" s="1"/>
  <c r="I19" i="12"/>
  <c r="I20" i="12" s="1"/>
  <c r="J19" i="12"/>
  <c r="K19" i="12"/>
  <c r="K20" i="12" s="1"/>
  <c r="L19" i="12"/>
  <c r="L20" i="12" s="1"/>
  <c r="M19" i="12"/>
  <c r="N19" i="12"/>
  <c r="N20" i="12" s="1"/>
  <c r="O19" i="12"/>
  <c r="O20" i="12" s="1"/>
  <c r="P19" i="12"/>
  <c r="P20" i="12" s="1"/>
  <c r="Q19" i="12"/>
  <c r="Q20" i="12" s="1"/>
  <c r="C19" i="12"/>
  <c r="C20" i="12" s="1"/>
  <c r="M20" i="12"/>
  <c r="J20" i="12"/>
  <c r="I10" i="12"/>
  <c r="I11" i="12" s="1"/>
  <c r="D10" i="12"/>
  <c r="D11" i="12" s="1"/>
  <c r="C10" i="12"/>
  <c r="C11" i="12" s="1"/>
  <c r="Y34" i="11"/>
  <c r="Y35" i="11" s="1"/>
  <c r="X34" i="11"/>
  <c r="X35" i="11" s="1"/>
  <c r="W34" i="11"/>
  <c r="W35" i="11" s="1"/>
  <c r="V34" i="11"/>
  <c r="V35" i="11" s="1"/>
  <c r="U34" i="11"/>
  <c r="U35" i="11" s="1"/>
  <c r="T34" i="11"/>
  <c r="T35" i="11" s="1"/>
  <c r="Q34" i="11"/>
  <c r="Q35" i="11" s="1"/>
  <c r="P34" i="11"/>
  <c r="P35" i="11" s="1"/>
  <c r="O34" i="11"/>
  <c r="O35" i="11" s="1"/>
  <c r="N34" i="11"/>
  <c r="N35" i="11" s="1"/>
  <c r="M34" i="11"/>
  <c r="M35" i="11" s="1"/>
  <c r="L34" i="11"/>
  <c r="L35" i="11" s="1"/>
  <c r="I34" i="11"/>
  <c r="I35" i="11" s="1"/>
  <c r="H34" i="11"/>
  <c r="H35" i="11" s="1"/>
  <c r="G34" i="11"/>
  <c r="G35" i="11" s="1"/>
  <c r="F34" i="11"/>
  <c r="F35" i="11" s="1"/>
  <c r="E34" i="11"/>
  <c r="E35" i="11" s="1"/>
  <c r="D34" i="11"/>
  <c r="D35" i="11" s="1"/>
  <c r="C34" i="11"/>
  <c r="C35" i="11" s="1"/>
  <c r="X26" i="11"/>
  <c r="X27" i="11" s="1"/>
  <c r="W26" i="11"/>
  <c r="W27" i="11" s="1"/>
  <c r="V26" i="11"/>
  <c r="V27" i="11" s="1"/>
  <c r="U26" i="11"/>
  <c r="U27" i="11" s="1"/>
  <c r="T26" i="11"/>
  <c r="T27" i="11" s="1"/>
  <c r="Q26" i="11"/>
  <c r="Q27" i="11" s="1"/>
  <c r="P26" i="11"/>
  <c r="P27" i="11" s="1"/>
  <c r="O26" i="11"/>
  <c r="O27" i="11" s="1"/>
  <c r="N26" i="11"/>
  <c r="N27" i="11" s="1"/>
  <c r="M26" i="11"/>
  <c r="M27" i="11" s="1"/>
  <c r="L26" i="11"/>
  <c r="L27" i="11" s="1"/>
  <c r="I26" i="11"/>
  <c r="I27" i="11" s="1"/>
  <c r="H26" i="11"/>
  <c r="H27" i="11" s="1"/>
  <c r="G26" i="11"/>
  <c r="G27" i="11" s="1"/>
  <c r="F26" i="11"/>
  <c r="F27" i="11" s="1"/>
  <c r="E26" i="11"/>
  <c r="E27" i="11" s="1"/>
  <c r="D26" i="11"/>
  <c r="D27" i="11" s="1"/>
  <c r="C26" i="11"/>
  <c r="C27" i="11" s="1"/>
  <c r="V17" i="11"/>
  <c r="V18" i="11" s="1"/>
  <c r="U17" i="11"/>
  <c r="U18" i="11" s="1"/>
  <c r="T17" i="11"/>
  <c r="T18" i="11" s="1"/>
  <c r="S17" i="11"/>
  <c r="S18" i="11" s="1"/>
  <c r="R17" i="11"/>
  <c r="R18" i="11" s="1"/>
  <c r="Q17" i="11"/>
  <c r="Q18" i="11" s="1"/>
  <c r="N17" i="11"/>
  <c r="N18" i="11" s="1"/>
  <c r="M17" i="11"/>
  <c r="M18" i="11" s="1"/>
  <c r="L17" i="11"/>
  <c r="L18" i="11" s="1"/>
  <c r="K17" i="11"/>
  <c r="K18" i="11" s="1"/>
  <c r="J17" i="11"/>
  <c r="J18" i="11" s="1"/>
  <c r="I17" i="11"/>
  <c r="I18" i="11" s="1"/>
  <c r="F17" i="11"/>
  <c r="F18" i="11" s="1"/>
  <c r="E17" i="11"/>
  <c r="E18" i="11" s="1"/>
  <c r="D17" i="11"/>
  <c r="D18" i="11" s="1"/>
  <c r="C17" i="11"/>
  <c r="C18" i="11" s="1"/>
  <c r="W9" i="11"/>
  <c r="W10" i="11" s="1"/>
  <c r="V9" i="11"/>
  <c r="V10" i="11" s="1"/>
  <c r="U9" i="11"/>
  <c r="U10" i="11" s="1"/>
  <c r="T9" i="11"/>
  <c r="T10" i="11" s="1"/>
  <c r="S9" i="11"/>
  <c r="S10" i="11" s="1"/>
  <c r="R9" i="11"/>
  <c r="R10" i="11" s="1"/>
  <c r="Q9" i="11"/>
  <c r="Q10" i="11" s="1"/>
  <c r="N9" i="11"/>
  <c r="N10" i="11" s="1"/>
  <c r="M9" i="11"/>
  <c r="M10" i="11" s="1"/>
  <c r="L9" i="11"/>
  <c r="L10" i="11" s="1"/>
  <c r="K9" i="11"/>
  <c r="K10" i="11" s="1"/>
  <c r="J9" i="11"/>
  <c r="J10" i="11" s="1"/>
  <c r="I9" i="11"/>
  <c r="I10" i="11" s="1"/>
  <c r="F9" i="11"/>
  <c r="F10" i="11" s="1"/>
  <c r="E9" i="11"/>
  <c r="E10" i="11" s="1"/>
  <c r="D9" i="11"/>
  <c r="D10" i="11" s="1"/>
  <c r="C9" i="11"/>
  <c r="C10" i="11" s="1"/>
  <c r="H64" i="10" l="1"/>
  <c r="I64" i="10"/>
</calcChain>
</file>

<file path=xl/sharedStrings.xml><?xml version="1.0" encoding="utf-8"?>
<sst xmlns="http://schemas.openxmlformats.org/spreadsheetml/2006/main" count="778" uniqueCount="97">
  <si>
    <t>number of vesicles close to mtb</t>
  </si>
  <si>
    <t>total number of MR1 vesicles</t>
  </si>
  <si>
    <t>overlapped area ratio to surfaces - surfaces</t>
  </si>
  <si>
    <t>20251014 - WT</t>
  </si>
  <si>
    <t>20251016 - WT</t>
  </si>
  <si>
    <t>20251021 - WT</t>
  </si>
  <si>
    <t>20251021 - Syt1 KO</t>
  </si>
  <si>
    <t>20251021 - Syt7 KO</t>
  </si>
  <si>
    <t>20251016 - Syt1 KO</t>
  </si>
  <si>
    <t>20251016 - Syt7 KO</t>
  </si>
  <si>
    <t>20251014 - Syt1 KO</t>
  </si>
  <si>
    <t>20251014 - Syt7 KO</t>
  </si>
  <si>
    <t>20240604 - WT</t>
  </si>
  <si>
    <t>speed of Mr1 vesicles</t>
  </si>
  <si>
    <t>20240607 - WT</t>
  </si>
  <si>
    <t>20240611 - WT</t>
  </si>
  <si>
    <t>20240719 - WT</t>
  </si>
  <si>
    <t>20240717 - WT</t>
  </si>
  <si>
    <t>20240604 - Syt1 KO</t>
  </si>
  <si>
    <t>20240607 - Syt1 KO</t>
  </si>
  <si>
    <t>20240611 - Syt1 KO</t>
  </si>
  <si>
    <t>20240717 - Syt1 KO</t>
  </si>
  <si>
    <t>20240719 - Syt1 KO</t>
  </si>
  <si>
    <t>20240717 - Syt7 KO</t>
  </si>
  <si>
    <t>S7KO</t>
  </si>
  <si>
    <t>20240719 - Syt7 KO</t>
  </si>
  <si>
    <t>Number of MR1 vesicles within 1um of Mtb</t>
  </si>
  <si>
    <t># of MR1 vesicles</t>
  </si>
  <si>
    <t>WT</t>
  </si>
  <si>
    <t>S1KO</t>
  </si>
  <si>
    <t>Syt1 KO</t>
  </si>
  <si>
    <t>Syt7 KO</t>
  </si>
  <si>
    <t>ratio</t>
  </si>
  <si>
    <t>Experiment 1</t>
  </si>
  <si>
    <t>Experiment 2</t>
  </si>
  <si>
    <t>Experiment 3</t>
  </si>
  <si>
    <t>Experiment 4</t>
  </si>
  <si>
    <t>Experiment 5</t>
  </si>
  <si>
    <t>Experiment 6</t>
  </si>
  <si>
    <t>Experiment 7</t>
  </si>
  <si>
    <t>Experiment 8</t>
  </si>
  <si>
    <t>Exp 1-5</t>
  </si>
  <si>
    <t>Exp 6</t>
  </si>
  <si>
    <t>Exp 7</t>
  </si>
  <si>
    <t>Exp 8</t>
  </si>
  <si>
    <t>mean</t>
  </si>
  <si>
    <t>p-value</t>
  </si>
  <si>
    <t>&lt;0.0001</t>
  </si>
  <si>
    <t>Speed of MR1 vesicles</t>
  </si>
  <si>
    <t>Overlapped area ratio to Mtbsurfaces</t>
  </si>
  <si>
    <t>Co-localize</t>
  </si>
  <si>
    <t>%</t>
  </si>
  <si>
    <t>Image #</t>
  </si>
  <si>
    <t>Syt1RFP vesicles</t>
  </si>
  <si>
    <t>Rab5aGFP vesicles</t>
  </si>
  <si>
    <t>Rab7aGFP vesicles</t>
  </si>
  <si>
    <t>Lamp1GFP vesicles</t>
  </si>
  <si>
    <t>Syt7RFP vesicles</t>
  </si>
  <si>
    <t>MR1 - GFP vesicles</t>
  </si>
  <si>
    <t>Co-localize/Syt7</t>
  </si>
  <si>
    <t>Co-localize/Syt1</t>
  </si>
  <si>
    <t>MR1-GFP vesicles</t>
  </si>
  <si>
    <t>Syt1-RFP vesicles</t>
  </si>
  <si>
    <t>MR1 -GFP vesicles</t>
  </si>
  <si>
    <t>Syt7-RFP vesicles</t>
  </si>
  <si>
    <t>co-localize/Syt7</t>
  </si>
  <si>
    <t>Class A small vesicles</t>
  </si>
  <si>
    <t>Class B large vesicles</t>
  </si>
  <si>
    <t>MR1</t>
  </si>
  <si>
    <t>coloc with lamp1</t>
  </si>
  <si>
    <t>coloc with rab5a</t>
  </si>
  <si>
    <t>#1</t>
  </si>
  <si>
    <t>#2</t>
  </si>
  <si>
    <t>#3</t>
  </si>
  <si>
    <t>#4</t>
  </si>
  <si>
    <t>#5</t>
  </si>
  <si>
    <t>#6</t>
  </si>
  <si>
    <t>#7</t>
  </si>
  <si>
    <t>Syt1</t>
  </si>
  <si>
    <t>Syt7</t>
  </si>
  <si>
    <t>Figure 5b: Percent co-localization of endosomal markers with Syt</t>
  </si>
  <si>
    <t>Figure 6d: Percent co-localization of Syts with MR1</t>
  </si>
  <si>
    <t>#8</t>
  </si>
  <si>
    <t>#9</t>
  </si>
  <si>
    <t>#10</t>
  </si>
  <si>
    <t>#11</t>
  </si>
  <si>
    <t>#12</t>
  </si>
  <si>
    <t>#13</t>
  </si>
  <si>
    <t>#14</t>
  </si>
  <si>
    <t>#15</t>
  </si>
  <si>
    <t>Syt7 KO</t>
  </si>
  <si>
    <t>Syt1 KO</t>
  </si>
  <si>
    <t>Figure 6f: Area of MR1 vesicles</t>
  </si>
  <si>
    <t>Figure 6h: % Co-loclization of endosomal markers with MR1</t>
  </si>
  <si>
    <t>Figure 7b-d</t>
  </si>
  <si>
    <t>n</t>
  </si>
  <si>
    <t>Syt7KO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</si>
</sst>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0" fillId="0" borderId="7" xfId="0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" fillId="0" borderId="0" xfId="0" applyNumberFormat="1" applyFont="1"/>
    <xf numFmtId="0" fontId="6" fillId="0" borderId="4" xfId="0" applyFont="1" applyBorder="1"/>
    <xf numFmtId="0" fontId="5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/>
    <xf numFmtId="1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79AC-66FF-4DB7-81FE-A2EDD240B224}">
  <dimension ref="B2:AA35"/>
  <sheetViews>
    <sheetView tabSelected="1" workbookViewId="0">
      <selection activeCell="Q22" sqref="Q22"/>
    </sheetView>
  </sheetViews>
  <sheetFormatPr defaultRowHeight="15" x14ac:dyDescent="0.25"/>
  <cols>
    <col min="2" max="2" width="18.140625" customWidth="1"/>
    <col min="8" max="8" width="17" customWidth="1"/>
    <col min="11" max="11" width="17" customWidth="1"/>
    <col min="16" max="16" width="17.7109375" customWidth="1"/>
    <col min="19" max="19" width="18" customWidth="1"/>
  </cols>
  <sheetData>
    <row r="2" spans="2:25" x14ac:dyDescent="0.25">
      <c r="B2" s="1" t="s">
        <v>80</v>
      </c>
    </row>
    <row r="3" spans="2:25" x14ac:dyDescent="0.25">
      <c r="B3" s="39">
        <v>45390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1"/>
    </row>
    <row r="4" spans="2:25" x14ac:dyDescent="0.25">
      <c r="B4" s="23"/>
      <c r="C4" s="42" t="s">
        <v>78</v>
      </c>
      <c r="D4" s="42"/>
      <c r="E4" s="42"/>
      <c r="F4" s="42"/>
      <c r="I4" s="42" t="s">
        <v>78</v>
      </c>
      <c r="J4" s="42"/>
      <c r="K4" s="42"/>
      <c r="L4" s="42"/>
      <c r="M4" s="42"/>
      <c r="N4" s="42"/>
      <c r="Q4" s="42" t="s">
        <v>78</v>
      </c>
      <c r="R4" s="42"/>
      <c r="S4" s="42"/>
      <c r="T4" s="42"/>
      <c r="U4" s="42"/>
      <c r="V4" s="42"/>
      <c r="W4" s="42"/>
    </row>
    <row r="5" spans="2:25" x14ac:dyDescent="0.25">
      <c r="B5" t="s">
        <v>52</v>
      </c>
      <c r="C5" s="2" t="s">
        <v>71</v>
      </c>
      <c r="D5" s="2" t="s">
        <v>72</v>
      </c>
      <c r="E5" s="2" t="s">
        <v>73</v>
      </c>
      <c r="F5" s="2" t="s">
        <v>74</v>
      </c>
      <c r="H5" t="s">
        <v>52</v>
      </c>
      <c r="I5" s="2" t="s">
        <v>71</v>
      </c>
      <c r="J5" s="2" t="s">
        <v>72</v>
      </c>
      <c r="K5" s="2" t="s">
        <v>73</v>
      </c>
      <c r="L5" s="2" t="s">
        <v>74</v>
      </c>
      <c r="M5" s="2" t="s">
        <v>75</v>
      </c>
      <c r="N5" s="2" t="s">
        <v>76</v>
      </c>
      <c r="P5" t="s">
        <v>52</v>
      </c>
      <c r="Q5" s="2" t="s">
        <v>71</v>
      </c>
      <c r="R5" s="2" t="s">
        <v>72</v>
      </c>
      <c r="S5" s="2" t="s">
        <v>73</v>
      </c>
      <c r="T5" s="2" t="s">
        <v>74</v>
      </c>
      <c r="U5" s="2" t="s">
        <v>75</v>
      </c>
      <c r="V5" s="2" t="s">
        <v>76</v>
      </c>
      <c r="W5" s="2" t="s">
        <v>77</v>
      </c>
    </row>
    <row r="6" spans="2:25" x14ac:dyDescent="0.25">
      <c r="B6" s="24" t="s">
        <v>53</v>
      </c>
      <c r="C6">
        <v>42</v>
      </c>
      <c r="D6">
        <v>75</v>
      </c>
      <c r="E6">
        <v>101</v>
      </c>
      <c r="F6">
        <v>144</v>
      </c>
      <c r="H6" s="24" t="s">
        <v>53</v>
      </c>
      <c r="I6">
        <v>100</v>
      </c>
      <c r="J6">
        <v>131</v>
      </c>
      <c r="K6">
        <v>101</v>
      </c>
      <c r="L6">
        <v>88</v>
      </c>
      <c r="M6">
        <v>135</v>
      </c>
      <c r="N6">
        <v>47</v>
      </c>
      <c r="P6" s="24" t="s">
        <v>53</v>
      </c>
      <c r="Q6">
        <v>56</v>
      </c>
      <c r="R6">
        <v>51</v>
      </c>
      <c r="S6">
        <v>101</v>
      </c>
      <c r="T6">
        <v>104</v>
      </c>
      <c r="U6">
        <v>95</v>
      </c>
      <c r="V6">
        <v>53</v>
      </c>
      <c r="W6">
        <v>62</v>
      </c>
    </row>
    <row r="7" spans="2:25" x14ac:dyDescent="0.25">
      <c r="B7" t="s">
        <v>54</v>
      </c>
      <c r="C7">
        <v>60</v>
      </c>
      <c r="D7">
        <v>241</v>
      </c>
      <c r="E7">
        <v>43</v>
      </c>
      <c r="F7">
        <v>55</v>
      </c>
      <c r="H7" t="s">
        <v>55</v>
      </c>
      <c r="I7">
        <v>111</v>
      </c>
      <c r="J7">
        <v>151</v>
      </c>
      <c r="K7">
        <v>99</v>
      </c>
      <c r="L7">
        <v>74</v>
      </c>
      <c r="M7">
        <v>76</v>
      </c>
      <c r="N7">
        <v>51</v>
      </c>
      <c r="P7" t="s">
        <v>56</v>
      </c>
      <c r="Q7">
        <v>63</v>
      </c>
      <c r="R7">
        <v>74</v>
      </c>
      <c r="S7">
        <v>123</v>
      </c>
      <c r="T7">
        <v>137</v>
      </c>
      <c r="U7">
        <v>119</v>
      </c>
      <c r="V7">
        <v>46</v>
      </c>
      <c r="W7">
        <v>42</v>
      </c>
    </row>
    <row r="8" spans="2:25" x14ac:dyDescent="0.25">
      <c r="B8" t="s">
        <v>50</v>
      </c>
      <c r="C8">
        <v>0</v>
      </c>
      <c r="D8">
        <v>3</v>
      </c>
      <c r="E8">
        <v>7</v>
      </c>
      <c r="F8">
        <v>9</v>
      </c>
      <c r="H8" t="s">
        <v>50</v>
      </c>
      <c r="I8">
        <v>64</v>
      </c>
      <c r="J8">
        <v>87</v>
      </c>
      <c r="K8">
        <v>61</v>
      </c>
      <c r="L8">
        <v>49</v>
      </c>
      <c r="M8">
        <v>59</v>
      </c>
      <c r="N8">
        <v>29</v>
      </c>
      <c r="P8" t="s">
        <v>50</v>
      </c>
      <c r="Q8">
        <v>15</v>
      </c>
      <c r="R8">
        <v>18</v>
      </c>
      <c r="S8">
        <v>59</v>
      </c>
      <c r="T8">
        <v>64</v>
      </c>
      <c r="U8">
        <v>56</v>
      </c>
      <c r="V8">
        <v>24</v>
      </c>
      <c r="W8">
        <v>30</v>
      </c>
    </row>
    <row r="9" spans="2:25" x14ac:dyDescent="0.25">
      <c r="C9">
        <f>C8/C6</f>
        <v>0</v>
      </c>
      <c r="D9">
        <f t="shared" ref="D9:W9" si="0">D8/D6</f>
        <v>0.04</v>
      </c>
      <c r="E9">
        <f t="shared" si="0"/>
        <v>6.9306930693069313E-2</v>
      </c>
      <c r="F9">
        <f t="shared" si="0"/>
        <v>6.25E-2</v>
      </c>
      <c r="I9">
        <f t="shared" si="0"/>
        <v>0.64</v>
      </c>
      <c r="J9">
        <f t="shared" si="0"/>
        <v>0.66412213740458015</v>
      </c>
      <c r="K9">
        <f t="shared" si="0"/>
        <v>0.60396039603960394</v>
      </c>
      <c r="L9">
        <f t="shared" si="0"/>
        <v>0.55681818181818177</v>
      </c>
      <c r="M9">
        <f t="shared" si="0"/>
        <v>0.43703703703703706</v>
      </c>
      <c r="N9">
        <f t="shared" si="0"/>
        <v>0.61702127659574468</v>
      </c>
      <c r="Q9">
        <f t="shared" si="0"/>
        <v>0.26785714285714285</v>
      </c>
      <c r="R9">
        <f t="shared" si="0"/>
        <v>0.35294117647058826</v>
      </c>
      <c r="S9">
        <f t="shared" si="0"/>
        <v>0.58415841584158412</v>
      </c>
      <c r="T9">
        <f t="shared" si="0"/>
        <v>0.61538461538461542</v>
      </c>
      <c r="U9">
        <f t="shared" si="0"/>
        <v>0.58947368421052626</v>
      </c>
      <c r="V9">
        <f t="shared" si="0"/>
        <v>0.45283018867924529</v>
      </c>
      <c r="W9">
        <f t="shared" si="0"/>
        <v>0.4838709677419355</v>
      </c>
    </row>
    <row r="10" spans="2:25" x14ac:dyDescent="0.25">
      <c r="B10" t="s">
        <v>51</v>
      </c>
      <c r="C10">
        <f>C9*100</f>
        <v>0</v>
      </c>
      <c r="D10">
        <f t="shared" ref="D10:W10" si="1">D9*100</f>
        <v>4</v>
      </c>
      <c r="E10">
        <f t="shared" si="1"/>
        <v>6.9306930693069315</v>
      </c>
      <c r="F10">
        <f t="shared" si="1"/>
        <v>6.25</v>
      </c>
      <c r="H10" t="s">
        <v>51</v>
      </c>
      <c r="I10">
        <f t="shared" si="1"/>
        <v>64</v>
      </c>
      <c r="J10">
        <f t="shared" si="1"/>
        <v>66.412213740458014</v>
      </c>
      <c r="K10">
        <f t="shared" si="1"/>
        <v>60.396039603960396</v>
      </c>
      <c r="L10">
        <f t="shared" si="1"/>
        <v>55.68181818181818</v>
      </c>
      <c r="M10">
        <f t="shared" si="1"/>
        <v>43.703703703703702</v>
      </c>
      <c r="N10">
        <f t="shared" si="1"/>
        <v>61.702127659574465</v>
      </c>
      <c r="P10" t="s">
        <v>51</v>
      </c>
      <c r="Q10">
        <f t="shared" si="1"/>
        <v>26.785714285714285</v>
      </c>
      <c r="R10">
        <f t="shared" si="1"/>
        <v>35.294117647058826</v>
      </c>
      <c r="S10">
        <f t="shared" si="1"/>
        <v>58.415841584158414</v>
      </c>
      <c r="T10">
        <f t="shared" si="1"/>
        <v>61.53846153846154</v>
      </c>
      <c r="U10">
        <f t="shared" si="1"/>
        <v>58.947368421052623</v>
      </c>
      <c r="V10">
        <f t="shared" si="1"/>
        <v>45.283018867924532</v>
      </c>
      <c r="W10">
        <f t="shared" si="1"/>
        <v>48.387096774193552</v>
      </c>
    </row>
    <row r="12" spans="2:25" x14ac:dyDescent="0.25">
      <c r="C12" s="42" t="s">
        <v>79</v>
      </c>
      <c r="D12" s="42"/>
      <c r="E12" s="42"/>
      <c r="F12" s="42"/>
      <c r="I12" s="42" t="s">
        <v>79</v>
      </c>
      <c r="J12" s="42"/>
      <c r="K12" s="42"/>
      <c r="L12" s="42"/>
      <c r="M12" s="42"/>
      <c r="N12" s="42"/>
      <c r="Q12" s="42" t="s">
        <v>79</v>
      </c>
      <c r="R12" s="42"/>
      <c r="S12" s="42"/>
      <c r="T12" s="42"/>
      <c r="U12" s="42"/>
      <c r="V12" s="42"/>
    </row>
    <row r="13" spans="2:25" x14ac:dyDescent="0.25">
      <c r="B13" t="s">
        <v>52</v>
      </c>
      <c r="C13" s="2" t="s">
        <v>71</v>
      </c>
      <c r="D13" s="2" t="s">
        <v>72</v>
      </c>
      <c r="E13" s="2" t="s">
        <v>73</v>
      </c>
      <c r="F13" s="2" t="s">
        <v>74</v>
      </c>
      <c r="H13" t="s">
        <v>52</v>
      </c>
      <c r="I13" s="2" t="s">
        <v>71</v>
      </c>
      <c r="J13" s="2" t="s">
        <v>72</v>
      </c>
      <c r="K13" s="2" t="s">
        <v>73</v>
      </c>
      <c r="L13" s="2" t="s">
        <v>74</v>
      </c>
      <c r="M13" s="2" t="s">
        <v>75</v>
      </c>
      <c r="N13" s="2" t="s">
        <v>76</v>
      </c>
      <c r="P13" t="s">
        <v>52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75</v>
      </c>
      <c r="V13" s="2" t="s">
        <v>76</v>
      </c>
    </row>
    <row r="14" spans="2:25" x14ac:dyDescent="0.25">
      <c r="B14" s="25" t="s">
        <v>57</v>
      </c>
      <c r="C14">
        <v>49</v>
      </c>
      <c r="D14">
        <v>26</v>
      </c>
      <c r="E14">
        <v>69</v>
      </c>
      <c r="F14">
        <v>47</v>
      </c>
      <c r="H14" s="25" t="s">
        <v>57</v>
      </c>
      <c r="I14">
        <v>49</v>
      </c>
      <c r="J14">
        <v>38</v>
      </c>
      <c r="K14">
        <v>80</v>
      </c>
      <c r="L14">
        <v>70</v>
      </c>
      <c r="M14">
        <v>127</v>
      </c>
      <c r="N14">
        <v>147</v>
      </c>
      <c r="P14" s="25" t="s">
        <v>57</v>
      </c>
      <c r="Q14">
        <v>98</v>
      </c>
      <c r="R14">
        <v>59</v>
      </c>
      <c r="S14">
        <v>115</v>
      </c>
      <c r="T14">
        <v>103</v>
      </c>
      <c r="U14">
        <v>59</v>
      </c>
      <c r="V14">
        <v>40</v>
      </c>
    </row>
    <row r="15" spans="2:25" x14ac:dyDescent="0.25">
      <c r="B15" t="s">
        <v>54</v>
      </c>
      <c r="C15">
        <v>41</v>
      </c>
      <c r="D15">
        <v>34</v>
      </c>
      <c r="E15">
        <v>58</v>
      </c>
      <c r="F15">
        <v>55</v>
      </c>
      <c r="H15" t="s">
        <v>55</v>
      </c>
      <c r="I15">
        <v>61</v>
      </c>
      <c r="J15">
        <v>50</v>
      </c>
      <c r="K15">
        <v>51</v>
      </c>
      <c r="L15">
        <v>44</v>
      </c>
      <c r="M15">
        <v>185</v>
      </c>
      <c r="N15">
        <v>109</v>
      </c>
      <c r="P15" t="s">
        <v>56</v>
      </c>
      <c r="Q15">
        <v>136</v>
      </c>
      <c r="R15">
        <v>83</v>
      </c>
      <c r="S15">
        <v>96</v>
      </c>
      <c r="T15">
        <v>73</v>
      </c>
      <c r="U15">
        <v>39</v>
      </c>
      <c r="V15">
        <v>54</v>
      </c>
    </row>
    <row r="16" spans="2:25" x14ac:dyDescent="0.25">
      <c r="B16" t="s">
        <v>50</v>
      </c>
      <c r="C16">
        <v>2</v>
      </c>
      <c r="D16">
        <v>1</v>
      </c>
      <c r="E16">
        <v>12</v>
      </c>
      <c r="F16">
        <v>3</v>
      </c>
      <c r="H16" t="s">
        <v>50</v>
      </c>
      <c r="I16">
        <v>32</v>
      </c>
      <c r="J16">
        <v>26</v>
      </c>
      <c r="K16">
        <v>40</v>
      </c>
      <c r="L16">
        <v>27</v>
      </c>
      <c r="M16">
        <v>78</v>
      </c>
      <c r="N16">
        <v>89</v>
      </c>
      <c r="P16" t="s">
        <v>50</v>
      </c>
      <c r="Q16">
        <v>62</v>
      </c>
      <c r="R16">
        <v>38</v>
      </c>
      <c r="S16">
        <v>60</v>
      </c>
      <c r="T16">
        <v>53</v>
      </c>
      <c r="U16">
        <v>29</v>
      </c>
      <c r="V16">
        <v>18</v>
      </c>
    </row>
    <row r="17" spans="2:27" x14ac:dyDescent="0.25">
      <c r="C17">
        <f>C16/C14</f>
        <v>4.0816326530612242E-2</v>
      </c>
      <c r="D17">
        <f t="shared" ref="D17:V17" si="2">D16/D14</f>
        <v>3.8461538461538464E-2</v>
      </c>
      <c r="E17">
        <f t="shared" si="2"/>
        <v>0.17391304347826086</v>
      </c>
      <c r="F17">
        <f t="shared" si="2"/>
        <v>6.3829787234042548E-2</v>
      </c>
      <c r="I17">
        <f t="shared" si="2"/>
        <v>0.65306122448979587</v>
      </c>
      <c r="J17">
        <f t="shared" si="2"/>
        <v>0.68421052631578949</v>
      </c>
      <c r="K17">
        <f t="shared" si="2"/>
        <v>0.5</v>
      </c>
      <c r="L17">
        <f t="shared" si="2"/>
        <v>0.38571428571428573</v>
      </c>
      <c r="M17">
        <f t="shared" si="2"/>
        <v>0.61417322834645671</v>
      </c>
      <c r="N17">
        <f t="shared" si="2"/>
        <v>0.60544217687074831</v>
      </c>
      <c r="Q17">
        <f t="shared" si="2"/>
        <v>0.63265306122448983</v>
      </c>
      <c r="R17">
        <f t="shared" si="2"/>
        <v>0.64406779661016944</v>
      </c>
      <c r="S17">
        <f t="shared" si="2"/>
        <v>0.52173913043478259</v>
      </c>
      <c r="T17">
        <f t="shared" si="2"/>
        <v>0.5145631067961165</v>
      </c>
      <c r="U17">
        <f t="shared" si="2"/>
        <v>0.49152542372881358</v>
      </c>
      <c r="V17">
        <f t="shared" si="2"/>
        <v>0.45</v>
      </c>
    </row>
    <row r="18" spans="2:27" x14ac:dyDescent="0.25">
      <c r="B18" t="s">
        <v>51</v>
      </c>
      <c r="C18">
        <f>C17*100</f>
        <v>4.0816326530612246</v>
      </c>
      <c r="D18">
        <f t="shared" ref="D18:V18" si="3">D17*100</f>
        <v>3.8461538461538463</v>
      </c>
      <c r="E18">
        <f t="shared" si="3"/>
        <v>17.391304347826086</v>
      </c>
      <c r="F18">
        <f t="shared" si="3"/>
        <v>6.3829787234042552</v>
      </c>
      <c r="H18" t="s">
        <v>51</v>
      </c>
      <c r="I18">
        <f t="shared" si="3"/>
        <v>65.306122448979593</v>
      </c>
      <c r="J18">
        <f t="shared" si="3"/>
        <v>68.421052631578945</v>
      </c>
      <c r="K18">
        <f t="shared" si="3"/>
        <v>50</v>
      </c>
      <c r="L18">
        <f t="shared" si="3"/>
        <v>38.571428571428577</v>
      </c>
      <c r="M18">
        <f t="shared" si="3"/>
        <v>61.417322834645674</v>
      </c>
      <c r="N18">
        <f t="shared" si="3"/>
        <v>60.544217687074834</v>
      </c>
      <c r="P18" t="s">
        <v>51</v>
      </c>
      <c r="Q18">
        <f t="shared" si="3"/>
        <v>63.265306122448983</v>
      </c>
      <c r="R18">
        <f t="shared" si="3"/>
        <v>64.406779661016941</v>
      </c>
      <c r="S18">
        <f t="shared" si="3"/>
        <v>52.173913043478258</v>
      </c>
      <c r="T18">
        <f t="shared" si="3"/>
        <v>51.456310679611647</v>
      </c>
      <c r="U18">
        <f t="shared" si="3"/>
        <v>49.152542372881356</v>
      </c>
      <c r="V18">
        <f t="shared" si="3"/>
        <v>45</v>
      </c>
    </row>
    <row r="20" spans="2:27" x14ac:dyDescent="0.25">
      <c r="B20" s="39">
        <v>45393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1"/>
      <c r="AA20" s="22"/>
    </row>
    <row r="21" spans="2:27" x14ac:dyDescent="0.25">
      <c r="B21" s="23"/>
      <c r="C21" s="42" t="s">
        <v>78</v>
      </c>
      <c r="D21" s="42"/>
      <c r="E21" s="42"/>
      <c r="F21" s="42"/>
      <c r="G21" s="42"/>
      <c r="H21" s="42"/>
      <c r="I21" s="42"/>
      <c r="L21" s="42" t="s">
        <v>78</v>
      </c>
      <c r="M21" s="42"/>
      <c r="N21" s="42"/>
      <c r="O21" s="42"/>
      <c r="P21" s="42"/>
      <c r="Q21" s="42"/>
      <c r="R21" s="22"/>
      <c r="T21" s="42" t="s">
        <v>78</v>
      </c>
      <c r="U21" s="42"/>
      <c r="V21" s="42"/>
      <c r="W21" s="42"/>
      <c r="X21" s="42"/>
      <c r="Y21" s="22"/>
      <c r="AA21" s="22"/>
    </row>
    <row r="22" spans="2:27" x14ac:dyDescent="0.25">
      <c r="B22" t="s">
        <v>52</v>
      </c>
      <c r="C22" s="2" t="s">
        <v>71</v>
      </c>
      <c r="D22" s="2" t="s">
        <v>72</v>
      </c>
      <c r="E22" s="2" t="s">
        <v>73</v>
      </c>
      <c r="F22" s="2" t="s">
        <v>74</v>
      </c>
      <c r="G22" s="2" t="s">
        <v>75</v>
      </c>
      <c r="H22" s="2" t="s">
        <v>76</v>
      </c>
      <c r="I22" s="2" t="s">
        <v>77</v>
      </c>
      <c r="K22" t="s">
        <v>52</v>
      </c>
      <c r="L22" s="2" t="s">
        <v>71</v>
      </c>
      <c r="M22" s="2" t="s">
        <v>72</v>
      </c>
      <c r="N22" s="2" t="s">
        <v>73</v>
      </c>
      <c r="O22" s="2" t="s">
        <v>74</v>
      </c>
      <c r="P22" s="2" t="s">
        <v>75</v>
      </c>
      <c r="Q22" s="2" t="s">
        <v>76</v>
      </c>
      <c r="R22" s="2"/>
      <c r="S22" t="s">
        <v>52</v>
      </c>
      <c r="T22" s="2" t="s">
        <v>71</v>
      </c>
      <c r="U22" s="2" t="s">
        <v>72</v>
      </c>
      <c r="V22" s="2" t="s">
        <v>73</v>
      </c>
      <c r="W22" s="2" t="s">
        <v>74</v>
      </c>
      <c r="X22" s="2" t="s">
        <v>75</v>
      </c>
      <c r="Y22" s="2"/>
      <c r="Z22" s="22"/>
    </row>
    <row r="23" spans="2:27" x14ac:dyDescent="0.25">
      <c r="B23" s="24" t="s">
        <v>53</v>
      </c>
      <c r="C23">
        <v>93</v>
      </c>
      <c r="D23">
        <v>98</v>
      </c>
      <c r="E23">
        <v>92</v>
      </c>
      <c r="F23">
        <v>107</v>
      </c>
      <c r="G23">
        <v>107</v>
      </c>
      <c r="H23" s="3">
        <v>140</v>
      </c>
      <c r="I23" s="3">
        <v>145</v>
      </c>
      <c r="K23" s="24" t="s">
        <v>53</v>
      </c>
      <c r="L23">
        <v>77</v>
      </c>
      <c r="M23">
        <v>114</v>
      </c>
      <c r="N23">
        <v>214</v>
      </c>
      <c r="O23">
        <v>134</v>
      </c>
      <c r="P23">
        <v>66</v>
      </c>
      <c r="Q23">
        <v>102</v>
      </c>
      <c r="S23" s="24" t="s">
        <v>53</v>
      </c>
      <c r="T23">
        <v>57</v>
      </c>
      <c r="U23">
        <v>71</v>
      </c>
      <c r="V23">
        <v>49</v>
      </c>
      <c r="W23">
        <v>125</v>
      </c>
      <c r="X23">
        <v>173</v>
      </c>
    </row>
    <row r="24" spans="2:27" x14ac:dyDescent="0.25">
      <c r="B24" t="s">
        <v>54</v>
      </c>
      <c r="C24">
        <v>78</v>
      </c>
      <c r="D24">
        <v>68</v>
      </c>
      <c r="E24">
        <v>87</v>
      </c>
      <c r="F24">
        <v>186</v>
      </c>
      <c r="G24">
        <v>83</v>
      </c>
      <c r="H24">
        <v>69</v>
      </c>
      <c r="I24">
        <v>157</v>
      </c>
      <c r="K24" t="s">
        <v>55</v>
      </c>
      <c r="L24">
        <v>79</v>
      </c>
      <c r="M24">
        <v>89</v>
      </c>
      <c r="N24">
        <v>276</v>
      </c>
      <c r="O24">
        <v>122</v>
      </c>
      <c r="P24">
        <v>88</v>
      </c>
      <c r="Q24">
        <v>135</v>
      </c>
      <c r="S24" t="s">
        <v>56</v>
      </c>
      <c r="T24">
        <v>104</v>
      </c>
      <c r="U24">
        <v>60</v>
      </c>
      <c r="V24">
        <v>34</v>
      </c>
      <c r="W24">
        <v>169</v>
      </c>
      <c r="X24">
        <v>129</v>
      </c>
    </row>
    <row r="25" spans="2:27" x14ac:dyDescent="0.25">
      <c r="B25" t="s">
        <v>50</v>
      </c>
      <c r="C25">
        <v>18</v>
      </c>
      <c r="D25">
        <v>9</v>
      </c>
      <c r="E25">
        <v>14</v>
      </c>
      <c r="F25">
        <v>17</v>
      </c>
      <c r="G25">
        <v>10</v>
      </c>
      <c r="H25">
        <v>8</v>
      </c>
      <c r="I25">
        <v>9</v>
      </c>
      <c r="K25" t="s">
        <v>50</v>
      </c>
      <c r="L25">
        <v>47</v>
      </c>
      <c r="M25">
        <v>62</v>
      </c>
      <c r="N25">
        <v>133</v>
      </c>
      <c r="O25">
        <v>98</v>
      </c>
      <c r="P25">
        <v>48</v>
      </c>
      <c r="Q25">
        <v>53</v>
      </c>
      <c r="S25" t="s">
        <v>50</v>
      </c>
      <c r="T25">
        <v>24</v>
      </c>
      <c r="U25">
        <v>50</v>
      </c>
      <c r="V25">
        <v>30</v>
      </c>
      <c r="W25">
        <v>44</v>
      </c>
      <c r="X25">
        <v>97</v>
      </c>
    </row>
    <row r="26" spans="2:27" x14ac:dyDescent="0.25">
      <c r="C26">
        <f>C25/C23</f>
        <v>0.19354838709677419</v>
      </c>
      <c r="D26">
        <f t="shared" ref="D26:X26" si="4">D25/D23</f>
        <v>9.1836734693877556E-2</v>
      </c>
      <c r="E26">
        <f t="shared" si="4"/>
        <v>0.15217391304347827</v>
      </c>
      <c r="F26">
        <f t="shared" si="4"/>
        <v>0.15887850467289719</v>
      </c>
      <c r="G26">
        <f t="shared" si="4"/>
        <v>9.3457943925233641E-2</v>
      </c>
      <c r="H26">
        <f t="shared" si="4"/>
        <v>5.7142857142857141E-2</v>
      </c>
      <c r="I26">
        <f t="shared" si="4"/>
        <v>6.2068965517241378E-2</v>
      </c>
      <c r="L26">
        <f t="shared" si="4"/>
        <v>0.61038961038961037</v>
      </c>
      <c r="M26">
        <f t="shared" si="4"/>
        <v>0.54385964912280704</v>
      </c>
      <c r="N26">
        <f t="shared" si="4"/>
        <v>0.62149532710280375</v>
      </c>
      <c r="O26">
        <f t="shared" si="4"/>
        <v>0.73134328358208955</v>
      </c>
      <c r="P26">
        <f t="shared" si="4"/>
        <v>0.72727272727272729</v>
      </c>
      <c r="Q26">
        <f t="shared" si="4"/>
        <v>0.51960784313725494</v>
      </c>
      <c r="T26">
        <f t="shared" si="4"/>
        <v>0.42105263157894735</v>
      </c>
      <c r="U26">
        <f t="shared" si="4"/>
        <v>0.70422535211267601</v>
      </c>
      <c r="V26">
        <f t="shared" si="4"/>
        <v>0.61224489795918369</v>
      </c>
      <c r="W26">
        <f t="shared" si="4"/>
        <v>0.35199999999999998</v>
      </c>
      <c r="X26">
        <f t="shared" si="4"/>
        <v>0.56069364161849711</v>
      </c>
    </row>
    <row r="27" spans="2:27" x14ac:dyDescent="0.25">
      <c r="C27">
        <f>C26*100</f>
        <v>19.35483870967742</v>
      </c>
      <c r="D27">
        <f t="shared" ref="D27:X27" si="5">D26*100</f>
        <v>9.183673469387756</v>
      </c>
      <c r="E27">
        <f t="shared" si="5"/>
        <v>15.217391304347828</v>
      </c>
      <c r="F27">
        <f t="shared" si="5"/>
        <v>15.887850467289718</v>
      </c>
      <c r="G27">
        <f t="shared" si="5"/>
        <v>9.3457943925233646</v>
      </c>
      <c r="H27">
        <f t="shared" si="5"/>
        <v>5.7142857142857144</v>
      </c>
      <c r="I27">
        <f t="shared" si="5"/>
        <v>6.2068965517241379</v>
      </c>
      <c r="L27">
        <f t="shared" si="5"/>
        <v>61.038961038961034</v>
      </c>
      <c r="M27">
        <f t="shared" si="5"/>
        <v>54.385964912280706</v>
      </c>
      <c r="N27">
        <f t="shared" si="5"/>
        <v>62.149532710280376</v>
      </c>
      <c r="O27">
        <f t="shared" si="5"/>
        <v>73.134328358208961</v>
      </c>
      <c r="P27">
        <f t="shared" si="5"/>
        <v>72.727272727272734</v>
      </c>
      <c r="Q27">
        <f t="shared" si="5"/>
        <v>51.960784313725497</v>
      </c>
      <c r="T27">
        <f t="shared" si="5"/>
        <v>42.105263157894733</v>
      </c>
      <c r="U27">
        <f t="shared" si="5"/>
        <v>70.422535211267601</v>
      </c>
      <c r="V27">
        <f t="shared" si="5"/>
        <v>61.224489795918366</v>
      </c>
      <c r="W27">
        <f t="shared" si="5"/>
        <v>35.199999999999996</v>
      </c>
      <c r="X27">
        <f t="shared" si="5"/>
        <v>56.069364161849713</v>
      </c>
    </row>
    <row r="29" spans="2:27" x14ac:dyDescent="0.25">
      <c r="C29" s="42" t="s">
        <v>79</v>
      </c>
      <c r="D29" s="42"/>
      <c r="E29" s="42"/>
      <c r="F29" s="42"/>
      <c r="G29" s="42"/>
      <c r="H29" s="42"/>
      <c r="I29" s="42"/>
      <c r="L29" s="42" t="s">
        <v>79</v>
      </c>
      <c r="M29" s="42"/>
      <c r="N29" s="42"/>
      <c r="O29" s="42"/>
      <c r="P29" s="42"/>
      <c r="Q29" s="42"/>
      <c r="T29" s="42" t="s">
        <v>79</v>
      </c>
      <c r="U29" s="42"/>
      <c r="V29" s="42"/>
      <c r="W29" s="42"/>
      <c r="X29" s="42"/>
      <c r="Y29" s="42"/>
    </row>
    <row r="30" spans="2:27" x14ac:dyDescent="0.25">
      <c r="B30" t="s">
        <v>52</v>
      </c>
      <c r="C30" s="2" t="s">
        <v>71</v>
      </c>
      <c r="D30" s="2" t="s">
        <v>72</v>
      </c>
      <c r="E30" s="2" t="s">
        <v>73</v>
      </c>
      <c r="F30" s="2" t="s">
        <v>74</v>
      </c>
      <c r="G30" s="2" t="s">
        <v>75</v>
      </c>
      <c r="H30" s="2" t="s">
        <v>76</v>
      </c>
      <c r="I30" s="2" t="s">
        <v>77</v>
      </c>
      <c r="K30" t="s">
        <v>52</v>
      </c>
      <c r="L30" s="2" t="s">
        <v>71</v>
      </c>
      <c r="M30" s="2" t="s">
        <v>72</v>
      </c>
      <c r="N30" s="2" t="s">
        <v>73</v>
      </c>
      <c r="O30" s="2" t="s">
        <v>74</v>
      </c>
      <c r="P30" s="2" t="s">
        <v>75</v>
      </c>
      <c r="Q30" s="2" t="s">
        <v>76</v>
      </c>
      <c r="S30" t="s">
        <v>52</v>
      </c>
      <c r="T30" s="2" t="s">
        <v>71</v>
      </c>
      <c r="U30" s="2" t="s">
        <v>72</v>
      </c>
      <c r="V30" s="2" t="s">
        <v>73</v>
      </c>
      <c r="W30" s="2" t="s">
        <v>74</v>
      </c>
      <c r="X30" s="2" t="s">
        <v>75</v>
      </c>
      <c r="Y30" s="2" t="s">
        <v>76</v>
      </c>
    </row>
    <row r="31" spans="2:27" x14ac:dyDescent="0.25">
      <c r="B31" s="25" t="s">
        <v>57</v>
      </c>
      <c r="C31">
        <v>42</v>
      </c>
      <c r="D31">
        <v>65</v>
      </c>
      <c r="E31">
        <v>80</v>
      </c>
      <c r="F31">
        <v>83</v>
      </c>
      <c r="G31">
        <v>65</v>
      </c>
      <c r="H31">
        <v>57</v>
      </c>
      <c r="I31">
        <v>111</v>
      </c>
      <c r="K31" s="25" t="s">
        <v>57</v>
      </c>
      <c r="L31">
        <v>148</v>
      </c>
      <c r="M31">
        <v>35</v>
      </c>
      <c r="N31">
        <v>62</v>
      </c>
      <c r="O31">
        <v>91</v>
      </c>
      <c r="P31">
        <v>84</v>
      </c>
      <c r="Q31">
        <v>114</v>
      </c>
      <c r="S31" s="25" t="s">
        <v>57</v>
      </c>
      <c r="T31">
        <v>114</v>
      </c>
      <c r="U31">
        <v>102</v>
      </c>
      <c r="V31">
        <v>77</v>
      </c>
      <c r="W31">
        <v>112</v>
      </c>
      <c r="X31">
        <v>78</v>
      </c>
      <c r="Y31">
        <v>76</v>
      </c>
    </row>
    <row r="32" spans="2:27" x14ac:dyDescent="0.25">
      <c r="B32" t="s">
        <v>54</v>
      </c>
      <c r="C32">
        <v>36</v>
      </c>
      <c r="D32">
        <v>101</v>
      </c>
      <c r="E32">
        <v>109</v>
      </c>
      <c r="F32">
        <v>134</v>
      </c>
      <c r="G32">
        <v>144</v>
      </c>
      <c r="H32">
        <v>74</v>
      </c>
      <c r="I32">
        <v>253</v>
      </c>
      <c r="K32" t="s">
        <v>55</v>
      </c>
      <c r="L32">
        <v>193</v>
      </c>
      <c r="M32">
        <v>34</v>
      </c>
      <c r="N32">
        <v>49</v>
      </c>
      <c r="O32">
        <v>152</v>
      </c>
      <c r="P32">
        <v>74</v>
      </c>
      <c r="Q32">
        <v>79</v>
      </c>
      <c r="S32" t="s">
        <v>56</v>
      </c>
      <c r="T32">
        <v>79</v>
      </c>
      <c r="U32">
        <v>85</v>
      </c>
      <c r="V32">
        <v>73</v>
      </c>
      <c r="W32">
        <v>171</v>
      </c>
      <c r="X32">
        <v>129</v>
      </c>
      <c r="Y32">
        <v>73</v>
      </c>
    </row>
    <row r="33" spans="2:25" x14ac:dyDescent="0.25">
      <c r="B33" t="s">
        <v>50</v>
      </c>
      <c r="C33">
        <v>7</v>
      </c>
      <c r="D33">
        <v>6</v>
      </c>
      <c r="E33">
        <v>3</v>
      </c>
      <c r="F33">
        <v>4</v>
      </c>
      <c r="G33">
        <v>3</v>
      </c>
      <c r="H33">
        <v>9</v>
      </c>
      <c r="I33">
        <v>21</v>
      </c>
      <c r="K33" t="s">
        <v>50</v>
      </c>
      <c r="L33">
        <v>95</v>
      </c>
      <c r="M33">
        <v>20</v>
      </c>
      <c r="N33">
        <v>36</v>
      </c>
      <c r="O33">
        <v>64</v>
      </c>
      <c r="P33">
        <v>56</v>
      </c>
      <c r="Q33">
        <v>69</v>
      </c>
      <c r="S33" t="s">
        <v>50</v>
      </c>
      <c r="T33">
        <v>69</v>
      </c>
      <c r="U33">
        <v>49</v>
      </c>
      <c r="V33">
        <v>40</v>
      </c>
      <c r="W33">
        <v>50</v>
      </c>
      <c r="X33">
        <v>55</v>
      </c>
      <c r="Y33">
        <v>54</v>
      </c>
    </row>
    <row r="34" spans="2:25" x14ac:dyDescent="0.25">
      <c r="C34">
        <f>C33/C31</f>
        <v>0.16666666666666666</v>
      </c>
      <c r="D34">
        <f t="shared" ref="D34:Y34" si="6">D33/D31</f>
        <v>9.2307692307692313E-2</v>
      </c>
      <c r="E34">
        <f t="shared" si="6"/>
        <v>3.7499999999999999E-2</v>
      </c>
      <c r="F34">
        <f t="shared" si="6"/>
        <v>4.8192771084337352E-2</v>
      </c>
      <c r="G34">
        <f t="shared" si="6"/>
        <v>4.6153846153846156E-2</v>
      </c>
      <c r="H34">
        <f t="shared" si="6"/>
        <v>0.15789473684210525</v>
      </c>
      <c r="I34">
        <f t="shared" si="6"/>
        <v>0.1891891891891892</v>
      </c>
      <c r="L34">
        <f t="shared" si="6"/>
        <v>0.64189189189189189</v>
      </c>
      <c r="M34">
        <f t="shared" si="6"/>
        <v>0.5714285714285714</v>
      </c>
      <c r="N34">
        <f t="shared" si="6"/>
        <v>0.58064516129032262</v>
      </c>
      <c r="O34">
        <f t="shared" si="6"/>
        <v>0.70329670329670335</v>
      </c>
      <c r="P34">
        <f t="shared" si="6"/>
        <v>0.66666666666666663</v>
      </c>
      <c r="Q34">
        <f t="shared" si="6"/>
        <v>0.60526315789473684</v>
      </c>
      <c r="T34">
        <f t="shared" si="6"/>
        <v>0.60526315789473684</v>
      </c>
      <c r="U34">
        <f t="shared" si="6"/>
        <v>0.48039215686274511</v>
      </c>
      <c r="V34">
        <f t="shared" si="6"/>
        <v>0.51948051948051943</v>
      </c>
      <c r="W34">
        <f t="shared" si="6"/>
        <v>0.44642857142857145</v>
      </c>
      <c r="X34">
        <f t="shared" si="6"/>
        <v>0.70512820512820518</v>
      </c>
      <c r="Y34">
        <f t="shared" si="6"/>
        <v>0.71052631578947367</v>
      </c>
    </row>
    <row r="35" spans="2:25" x14ac:dyDescent="0.25">
      <c r="C35">
        <f>C34*100</f>
        <v>16.666666666666664</v>
      </c>
      <c r="D35">
        <f t="shared" ref="D35:Y35" si="7">D34*100</f>
        <v>9.2307692307692317</v>
      </c>
      <c r="E35">
        <f t="shared" si="7"/>
        <v>3.75</v>
      </c>
      <c r="F35">
        <f t="shared" si="7"/>
        <v>4.8192771084337354</v>
      </c>
      <c r="G35">
        <f t="shared" si="7"/>
        <v>4.6153846153846159</v>
      </c>
      <c r="H35">
        <f t="shared" si="7"/>
        <v>15.789473684210526</v>
      </c>
      <c r="I35">
        <f t="shared" si="7"/>
        <v>18.918918918918919</v>
      </c>
      <c r="L35">
        <f t="shared" si="7"/>
        <v>64.189189189189193</v>
      </c>
      <c r="M35">
        <f t="shared" si="7"/>
        <v>57.142857142857139</v>
      </c>
      <c r="N35">
        <f t="shared" si="7"/>
        <v>58.064516129032263</v>
      </c>
      <c r="O35">
        <f t="shared" si="7"/>
        <v>70.329670329670336</v>
      </c>
      <c r="P35">
        <f t="shared" si="7"/>
        <v>66.666666666666657</v>
      </c>
      <c r="Q35">
        <f t="shared" si="7"/>
        <v>60.526315789473685</v>
      </c>
      <c r="T35">
        <f t="shared" si="7"/>
        <v>60.526315789473685</v>
      </c>
      <c r="U35">
        <f t="shared" si="7"/>
        <v>48.03921568627451</v>
      </c>
      <c r="V35">
        <f t="shared" si="7"/>
        <v>51.94805194805194</v>
      </c>
      <c r="W35">
        <f t="shared" si="7"/>
        <v>44.642857142857146</v>
      </c>
      <c r="X35">
        <f t="shared" si="7"/>
        <v>70.512820512820511</v>
      </c>
      <c r="Y35">
        <f t="shared" si="7"/>
        <v>71.05263157894737</v>
      </c>
    </row>
  </sheetData>
  <mergeCells count="14">
    <mergeCell ref="C29:I29"/>
    <mergeCell ref="L29:Q29"/>
    <mergeCell ref="T29:Y29"/>
    <mergeCell ref="C21:I21"/>
    <mergeCell ref="L21:Q21"/>
    <mergeCell ref="T21:X21"/>
    <mergeCell ref="B3:Y3"/>
    <mergeCell ref="B20:Y20"/>
    <mergeCell ref="C4:F4"/>
    <mergeCell ref="I4:N4"/>
    <mergeCell ref="Q4:W4"/>
    <mergeCell ref="C12:F12"/>
    <mergeCell ref="I12:N12"/>
    <mergeCell ref="Q12:V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CA5A-47A0-41A2-9594-656B010548AD}">
  <dimension ref="B2:R38"/>
  <sheetViews>
    <sheetView workbookViewId="0">
      <selection activeCell="K34" sqref="K34"/>
    </sheetView>
  </sheetViews>
  <sheetFormatPr defaultRowHeight="15" x14ac:dyDescent="0.25"/>
  <cols>
    <col min="2" max="2" width="17.5703125" customWidth="1"/>
    <col min="8" max="8" width="17.5703125" bestFit="1" customWidth="1"/>
  </cols>
  <sheetData>
    <row r="2" spans="2:18" x14ac:dyDescent="0.25">
      <c r="B2" s="1" t="s">
        <v>81</v>
      </c>
    </row>
    <row r="3" spans="2:18" x14ac:dyDescent="0.25">
      <c r="B3" s="23"/>
    </row>
    <row r="4" spans="2:18" x14ac:dyDescent="0.25">
      <c r="B4" s="29">
        <v>44949</v>
      </c>
    </row>
    <row r="5" spans="2:18" x14ac:dyDescent="0.25">
      <c r="B5" s="29"/>
      <c r="C5" s="42" t="s">
        <v>78</v>
      </c>
      <c r="D5" s="42"/>
      <c r="E5" s="37"/>
      <c r="F5" s="37"/>
      <c r="I5" s="42" t="s">
        <v>79</v>
      </c>
      <c r="J5" s="42"/>
      <c r="K5" s="42"/>
    </row>
    <row r="6" spans="2:18" x14ac:dyDescent="0.25">
      <c r="B6" t="s">
        <v>52</v>
      </c>
      <c r="C6" s="2" t="s">
        <v>71</v>
      </c>
      <c r="D6" s="2" t="s">
        <v>72</v>
      </c>
      <c r="E6" s="2"/>
      <c r="F6" s="2"/>
      <c r="H6" t="s">
        <v>52</v>
      </c>
      <c r="I6" s="2" t="s">
        <v>71</v>
      </c>
      <c r="J6" s="2" t="s">
        <v>72</v>
      </c>
      <c r="K6" s="2" t="s">
        <v>73</v>
      </c>
    </row>
    <row r="7" spans="2:18" x14ac:dyDescent="0.25">
      <c r="B7" t="s">
        <v>61</v>
      </c>
      <c r="C7">
        <v>59</v>
      </c>
      <c r="D7">
        <v>76</v>
      </c>
      <c r="H7" t="s">
        <v>63</v>
      </c>
      <c r="I7">
        <v>53</v>
      </c>
      <c r="J7">
        <v>66</v>
      </c>
      <c r="K7">
        <v>46</v>
      </c>
    </row>
    <row r="8" spans="2:18" x14ac:dyDescent="0.25">
      <c r="B8" s="24" t="s">
        <v>62</v>
      </c>
      <c r="C8">
        <v>69</v>
      </c>
      <c r="D8">
        <v>61</v>
      </c>
      <c r="H8" s="25" t="s">
        <v>64</v>
      </c>
      <c r="I8">
        <v>85</v>
      </c>
      <c r="J8">
        <v>45</v>
      </c>
      <c r="K8">
        <v>78</v>
      </c>
    </row>
    <row r="9" spans="2:18" x14ac:dyDescent="0.25">
      <c r="B9" t="s">
        <v>50</v>
      </c>
      <c r="C9">
        <v>46</v>
      </c>
      <c r="D9">
        <v>47</v>
      </c>
      <c r="H9" t="s">
        <v>50</v>
      </c>
      <c r="I9">
        <v>42</v>
      </c>
      <c r="J9">
        <v>21</v>
      </c>
      <c r="K9">
        <v>33</v>
      </c>
    </row>
    <row r="10" spans="2:18" x14ac:dyDescent="0.25">
      <c r="B10" t="s">
        <v>60</v>
      </c>
      <c r="C10">
        <f>C9/C8</f>
        <v>0.66666666666666663</v>
      </c>
      <c r="D10">
        <f>D9/D8</f>
        <v>0.77049180327868849</v>
      </c>
      <c r="H10" t="s">
        <v>59</v>
      </c>
      <c r="I10">
        <f>I9/I8</f>
        <v>0.49411764705882355</v>
      </c>
      <c r="J10">
        <f t="shared" ref="J10:K10" si="0">J9/J8</f>
        <v>0.46666666666666667</v>
      </c>
      <c r="K10">
        <f t="shared" si="0"/>
        <v>0.42307692307692307</v>
      </c>
    </row>
    <row r="11" spans="2:18" x14ac:dyDescent="0.25">
      <c r="B11" t="s">
        <v>51</v>
      </c>
      <c r="C11">
        <f>C10*100</f>
        <v>66.666666666666657</v>
      </c>
      <c r="D11">
        <f t="shared" ref="D11" si="1">D10*100</f>
        <v>77.049180327868854</v>
      </c>
      <c r="H11" t="s">
        <v>51</v>
      </c>
      <c r="I11">
        <f t="shared" ref="I11" si="2">I10*100</f>
        <v>49.411764705882355</v>
      </c>
      <c r="J11">
        <f t="shared" ref="J11" si="3">J10*100</f>
        <v>46.666666666666664</v>
      </c>
      <c r="K11">
        <f t="shared" ref="K11" si="4">K10*100</f>
        <v>42.307692307692307</v>
      </c>
    </row>
    <row r="13" spans="2:18" x14ac:dyDescent="0.25">
      <c r="B13" s="29">
        <v>44958</v>
      </c>
    </row>
    <row r="14" spans="2:18" x14ac:dyDescent="0.25">
      <c r="B14" s="29"/>
      <c r="C14" s="42" t="s">
        <v>78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2:18" x14ac:dyDescent="0.25">
      <c r="B15" t="s">
        <v>52</v>
      </c>
      <c r="C15" s="2" t="s">
        <v>71</v>
      </c>
      <c r="D15" s="2" t="s">
        <v>72</v>
      </c>
      <c r="E15" s="2" t="s">
        <v>73</v>
      </c>
      <c r="F15" s="2" t="s">
        <v>74</v>
      </c>
      <c r="G15" s="35" t="s">
        <v>75</v>
      </c>
      <c r="H15" s="35" t="s">
        <v>76</v>
      </c>
      <c r="I15" s="35" t="s">
        <v>77</v>
      </c>
      <c r="J15" s="35" t="s">
        <v>82</v>
      </c>
      <c r="K15" s="35" t="s">
        <v>83</v>
      </c>
      <c r="L15" s="35" t="s">
        <v>84</v>
      </c>
      <c r="M15" s="35" t="s">
        <v>85</v>
      </c>
      <c r="N15" s="35" t="s">
        <v>86</v>
      </c>
      <c r="O15" s="35" t="s">
        <v>87</v>
      </c>
      <c r="P15" s="35" t="s">
        <v>88</v>
      </c>
      <c r="Q15" s="35" t="s">
        <v>89</v>
      </c>
    </row>
    <row r="16" spans="2:18" x14ac:dyDescent="0.25">
      <c r="B16" t="s">
        <v>61</v>
      </c>
      <c r="C16">
        <v>97</v>
      </c>
      <c r="D16">
        <v>119</v>
      </c>
      <c r="E16">
        <v>82</v>
      </c>
      <c r="F16">
        <v>50</v>
      </c>
      <c r="G16">
        <v>78</v>
      </c>
      <c r="H16">
        <v>55</v>
      </c>
      <c r="I16">
        <v>133</v>
      </c>
      <c r="J16">
        <v>56</v>
      </c>
      <c r="K16">
        <v>64</v>
      </c>
      <c r="L16">
        <v>66</v>
      </c>
      <c r="M16">
        <v>136</v>
      </c>
      <c r="N16">
        <v>78</v>
      </c>
      <c r="O16">
        <v>64</v>
      </c>
      <c r="P16">
        <v>151</v>
      </c>
      <c r="Q16">
        <v>72</v>
      </c>
    </row>
    <row r="17" spans="2:17" x14ac:dyDescent="0.25">
      <c r="B17" s="24" t="s">
        <v>62</v>
      </c>
      <c r="C17">
        <v>107</v>
      </c>
      <c r="D17">
        <v>63</v>
      </c>
      <c r="E17">
        <v>91</v>
      </c>
      <c r="F17">
        <v>60</v>
      </c>
      <c r="G17">
        <v>77</v>
      </c>
      <c r="H17">
        <v>37</v>
      </c>
      <c r="I17">
        <v>70</v>
      </c>
      <c r="J17">
        <v>71</v>
      </c>
      <c r="K17">
        <v>86</v>
      </c>
      <c r="L17">
        <v>98</v>
      </c>
      <c r="M17">
        <v>198</v>
      </c>
      <c r="N17">
        <v>31</v>
      </c>
      <c r="O17">
        <v>91</v>
      </c>
      <c r="P17">
        <v>90</v>
      </c>
      <c r="Q17">
        <v>82</v>
      </c>
    </row>
    <row r="18" spans="2:17" x14ac:dyDescent="0.25">
      <c r="B18" t="s">
        <v>50</v>
      </c>
      <c r="C18">
        <v>58</v>
      </c>
      <c r="D18">
        <v>24</v>
      </c>
      <c r="E18">
        <v>47</v>
      </c>
      <c r="F18">
        <v>17</v>
      </c>
      <c r="G18">
        <v>44</v>
      </c>
      <c r="H18">
        <v>14</v>
      </c>
      <c r="I18">
        <v>54</v>
      </c>
      <c r="J18">
        <v>43</v>
      </c>
      <c r="K18">
        <v>51</v>
      </c>
      <c r="L18">
        <v>48</v>
      </c>
      <c r="M18">
        <v>95</v>
      </c>
      <c r="N18">
        <v>15</v>
      </c>
      <c r="O18">
        <v>50</v>
      </c>
      <c r="P18">
        <v>54</v>
      </c>
      <c r="Q18">
        <v>56</v>
      </c>
    </row>
    <row r="19" spans="2:17" x14ac:dyDescent="0.25">
      <c r="B19" t="s">
        <v>60</v>
      </c>
      <c r="C19">
        <f>C18/C17</f>
        <v>0.54205607476635509</v>
      </c>
      <c r="D19">
        <f t="shared" ref="D19:Q19" si="5">D18/D17</f>
        <v>0.38095238095238093</v>
      </c>
      <c r="E19">
        <f t="shared" si="5"/>
        <v>0.51648351648351654</v>
      </c>
      <c r="F19">
        <f t="shared" si="5"/>
        <v>0.28333333333333333</v>
      </c>
      <c r="G19">
        <f t="shared" si="5"/>
        <v>0.5714285714285714</v>
      </c>
      <c r="H19">
        <f t="shared" si="5"/>
        <v>0.3783783783783784</v>
      </c>
      <c r="I19">
        <f t="shared" si="5"/>
        <v>0.77142857142857146</v>
      </c>
      <c r="J19">
        <f t="shared" si="5"/>
        <v>0.60563380281690138</v>
      </c>
      <c r="K19">
        <f t="shared" si="5"/>
        <v>0.59302325581395354</v>
      </c>
      <c r="L19">
        <f t="shared" si="5"/>
        <v>0.48979591836734693</v>
      </c>
      <c r="M19">
        <f t="shared" si="5"/>
        <v>0.47979797979797978</v>
      </c>
      <c r="N19">
        <f t="shared" si="5"/>
        <v>0.4838709677419355</v>
      </c>
      <c r="O19">
        <f t="shared" si="5"/>
        <v>0.5494505494505495</v>
      </c>
      <c r="P19">
        <f t="shared" si="5"/>
        <v>0.6</v>
      </c>
      <c r="Q19">
        <f t="shared" si="5"/>
        <v>0.68292682926829273</v>
      </c>
    </row>
    <row r="20" spans="2:17" x14ac:dyDescent="0.25">
      <c r="B20" t="s">
        <v>51</v>
      </c>
      <c r="C20">
        <f>C19*100</f>
        <v>54.205607476635507</v>
      </c>
      <c r="D20">
        <f t="shared" ref="D20:Q20" si="6">D19*100</f>
        <v>38.095238095238095</v>
      </c>
      <c r="E20">
        <f t="shared" si="6"/>
        <v>51.648351648351657</v>
      </c>
      <c r="F20">
        <f t="shared" si="6"/>
        <v>28.333333333333332</v>
      </c>
      <c r="G20">
        <f t="shared" si="6"/>
        <v>57.142857142857139</v>
      </c>
      <c r="H20">
        <f t="shared" si="6"/>
        <v>37.837837837837839</v>
      </c>
      <c r="I20">
        <f t="shared" si="6"/>
        <v>77.142857142857153</v>
      </c>
      <c r="J20">
        <f t="shared" si="6"/>
        <v>60.563380281690137</v>
      </c>
      <c r="K20">
        <f t="shared" si="6"/>
        <v>59.302325581395351</v>
      </c>
      <c r="L20">
        <f t="shared" si="6"/>
        <v>48.979591836734691</v>
      </c>
      <c r="M20">
        <f t="shared" si="6"/>
        <v>47.979797979797979</v>
      </c>
      <c r="N20">
        <f t="shared" si="6"/>
        <v>48.387096774193552</v>
      </c>
      <c r="O20">
        <f t="shared" si="6"/>
        <v>54.945054945054949</v>
      </c>
      <c r="P20">
        <f t="shared" si="6"/>
        <v>60</v>
      </c>
      <c r="Q20">
        <f t="shared" si="6"/>
        <v>68.292682926829272</v>
      </c>
    </row>
    <row r="21" spans="2:17" x14ac:dyDescent="0.25">
      <c r="B21" s="23"/>
    </row>
    <row r="22" spans="2:17" x14ac:dyDescent="0.25">
      <c r="B22" s="23"/>
      <c r="C22" s="42" t="s">
        <v>79</v>
      </c>
      <c r="D22" s="42"/>
      <c r="E22" s="42"/>
      <c r="F22" s="42"/>
      <c r="G22" s="42"/>
      <c r="H22" s="42"/>
      <c r="I22" s="42"/>
      <c r="J22" s="42"/>
      <c r="K22" s="42"/>
      <c r="L22" s="37"/>
    </row>
    <row r="23" spans="2:17" x14ac:dyDescent="0.25">
      <c r="B23" t="s">
        <v>52</v>
      </c>
      <c r="C23" s="2" t="s">
        <v>71</v>
      </c>
      <c r="D23" s="2" t="s">
        <v>72</v>
      </c>
      <c r="E23" s="2" t="s">
        <v>73</v>
      </c>
      <c r="F23" s="2" t="s">
        <v>74</v>
      </c>
      <c r="G23" s="2" t="s">
        <v>75</v>
      </c>
      <c r="H23" s="2" t="s">
        <v>76</v>
      </c>
      <c r="I23" s="2" t="s">
        <v>77</v>
      </c>
      <c r="J23" s="2" t="s">
        <v>82</v>
      </c>
      <c r="K23" s="2" t="s">
        <v>83</v>
      </c>
      <c r="L23" s="2"/>
    </row>
    <row r="24" spans="2:17" x14ac:dyDescent="0.25">
      <c r="B24" t="s">
        <v>63</v>
      </c>
      <c r="C24">
        <v>146</v>
      </c>
      <c r="D24">
        <v>63</v>
      </c>
      <c r="E24">
        <v>77</v>
      </c>
      <c r="F24">
        <v>61</v>
      </c>
      <c r="G24">
        <v>104</v>
      </c>
      <c r="H24">
        <v>80</v>
      </c>
      <c r="I24">
        <v>113</v>
      </c>
      <c r="J24">
        <v>110</v>
      </c>
      <c r="K24">
        <v>74</v>
      </c>
    </row>
    <row r="25" spans="2:17" x14ac:dyDescent="0.25">
      <c r="B25" s="25" t="s">
        <v>64</v>
      </c>
      <c r="C25">
        <v>155</v>
      </c>
      <c r="D25">
        <v>94</v>
      </c>
      <c r="E25">
        <v>66</v>
      </c>
      <c r="F25">
        <v>120</v>
      </c>
      <c r="G25">
        <v>150</v>
      </c>
      <c r="H25">
        <v>70</v>
      </c>
      <c r="I25">
        <v>93</v>
      </c>
      <c r="J25">
        <v>67</v>
      </c>
      <c r="K25">
        <v>92</v>
      </c>
    </row>
    <row r="26" spans="2:17" x14ac:dyDescent="0.25">
      <c r="B26" t="s">
        <v>50</v>
      </c>
      <c r="C26">
        <v>83</v>
      </c>
      <c r="D26">
        <v>50</v>
      </c>
      <c r="E26">
        <v>48</v>
      </c>
      <c r="F26">
        <v>50</v>
      </c>
      <c r="G26">
        <v>80</v>
      </c>
      <c r="H26">
        <v>42</v>
      </c>
      <c r="I26">
        <v>65</v>
      </c>
      <c r="J26">
        <v>48</v>
      </c>
      <c r="K26">
        <v>50</v>
      </c>
    </row>
    <row r="27" spans="2:17" x14ac:dyDescent="0.25">
      <c r="B27" t="s">
        <v>59</v>
      </c>
      <c r="C27">
        <f>C26/C25</f>
        <v>0.53548387096774197</v>
      </c>
      <c r="D27">
        <f t="shared" ref="D27:K27" si="7">D26/D25</f>
        <v>0.53191489361702127</v>
      </c>
      <c r="E27">
        <f t="shared" si="7"/>
        <v>0.72727272727272729</v>
      </c>
      <c r="F27">
        <f t="shared" si="7"/>
        <v>0.41666666666666669</v>
      </c>
      <c r="G27">
        <f t="shared" si="7"/>
        <v>0.53333333333333333</v>
      </c>
      <c r="H27">
        <f t="shared" si="7"/>
        <v>0.6</v>
      </c>
      <c r="I27">
        <f t="shared" si="7"/>
        <v>0.69892473118279574</v>
      </c>
      <c r="J27">
        <f t="shared" si="7"/>
        <v>0.71641791044776115</v>
      </c>
      <c r="K27">
        <f t="shared" si="7"/>
        <v>0.54347826086956519</v>
      </c>
    </row>
    <row r="28" spans="2:17" x14ac:dyDescent="0.25">
      <c r="B28" t="s">
        <v>51</v>
      </c>
      <c r="C28">
        <f>C27*100</f>
        <v>53.548387096774199</v>
      </c>
      <c r="D28">
        <f t="shared" ref="D28:K28" si="8">D27*100</f>
        <v>53.191489361702125</v>
      </c>
      <c r="E28">
        <f t="shared" si="8"/>
        <v>72.727272727272734</v>
      </c>
      <c r="F28">
        <f t="shared" si="8"/>
        <v>41.666666666666671</v>
      </c>
      <c r="G28">
        <f t="shared" si="8"/>
        <v>53.333333333333336</v>
      </c>
      <c r="H28">
        <f t="shared" si="8"/>
        <v>60</v>
      </c>
      <c r="I28">
        <f t="shared" si="8"/>
        <v>69.892473118279568</v>
      </c>
      <c r="J28">
        <f t="shared" si="8"/>
        <v>71.641791044776113</v>
      </c>
      <c r="K28">
        <f t="shared" si="8"/>
        <v>54.347826086956516</v>
      </c>
    </row>
    <row r="29" spans="2:17" x14ac:dyDescent="0.25">
      <c r="B29" s="23"/>
    </row>
    <row r="30" spans="2:17" x14ac:dyDescent="0.25">
      <c r="B30" s="29">
        <v>44777</v>
      </c>
      <c r="H30" s="29">
        <v>44782</v>
      </c>
    </row>
    <row r="31" spans="2:17" x14ac:dyDescent="0.25">
      <c r="B31" s="29"/>
      <c r="C31" s="42" t="s">
        <v>79</v>
      </c>
      <c r="D31" s="42"/>
      <c r="E31" s="37"/>
      <c r="F31" s="37"/>
      <c r="H31" s="29"/>
      <c r="I31" s="42" t="s">
        <v>79</v>
      </c>
      <c r="J31" s="42"/>
      <c r="K31" s="42"/>
    </row>
    <row r="32" spans="2:17" x14ac:dyDescent="0.25">
      <c r="B32" t="s">
        <v>52</v>
      </c>
      <c r="C32" s="2" t="s">
        <v>71</v>
      </c>
      <c r="D32" s="2" t="s">
        <v>72</v>
      </c>
      <c r="E32" s="2"/>
      <c r="F32" s="2"/>
      <c r="H32" t="s">
        <v>52</v>
      </c>
      <c r="I32" s="2" t="s">
        <v>71</v>
      </c>
      <c r="J32" s="2" t="s">
        <v>72</v>
      </c>
      <c r="K32" s="2" t="s">
        <v>73</v>
      </c>
      <c r="L32" s="2"/>
    </row>
    <row r="33" spans="2:11" x14ac:dyDescent="0.25">
      <c r="B33" t="s">
        <v>58</v>
      </c>
      <c r="C33">
        <v>53</v>
      </c>
      <c r="D33">
        <v>92</v>
      </c>
      <c r="H33" t="s">
        <v>58</v>
      </c>
      <c r="I33">
        <v>80</v>
      </c>
      <c r="J33">
        <v>125</v>
      </c>
      <c r="K33">
        <v>93</v>
      </c>
    </row>
    <row r="34" spans="2:11" x14ac:dyDescent="0.25">
      <c r="B34" s="25" t="s">
        <v>64</v>
      </c>
      <c r="C34">
        <v>99</v>
      </c>
      <c r="D34">
        <v>39</v>
      </c>
      <c r="H34" s="25" t="s">
        <v>64</v>
      </c>
      <c r="I34">
        <v>81</v>
      </c>
      <c r="J34">
        <v>171</v>
      </c>
      <c r="K34">
        <v>53</v>
      </c>
    </row>
    <row r="35" spans="2:11" x14ac:dyDescent="0.25">
      <c r="B35" t="s">
        <v>50</v>
      </c>
      <c r="C35">
        <v>38</v>
      </c>
      <c r="D35">
        <v>34</v>
      </c>
      <c r="H35" t="s">
        <v>50</v>
      </c>
      <c r="I35">
        <v>48</v>
      </c>
      <c r="J35">
        <v>72</v>
      </c>
      <c r="K35">
        <v>36</v>
      </c>
    </row>
    <row r="36" spans="2:11" x14ac:dyDescent="0.25">
      <c r="B36" t="s">
        <v>65</v>
      </c>
      <c r="C36">
        <f t="shared" ref="C36:D36" si="9">C35/C34</f>
        <v>0.38383838383838381</v>
      </c>
      <c r="D36">
        <f t="shared" si="9"/>
        <v>0.87179487179487181</v>
      </c>
      <c r="H36" t="s">
        <v>65</v>
      </c>
      <c r="I36">
        <f>I35/I34</f>
        <v>0.59259259259259256</v>
      </c>
      <c r="J36">
        <f t="shared" ref="J36:K36" si="10">J35/J34</f>
        <v>0.42105263157894735</v>
      </c>
      <c r="K36">
        <f t="shared" si="10"/>
        <v>0.67924528301886788</v>
      </c>
    </row>
    <row r="37" spans="2:11" x14ac:dyDescent="0.25">
      <c r="B37" t="s">
        <v>51</v>
      </c>
      <c r="C37">
        <f t="shared" ref="C37:D37" si="11">C36*100</f>
        <v>38.383838383838381</v>
      </c>
      <c r="D37">
        <f t="shared" si="11"/>
        <v>87.179487179487182</v>
      </c>
      <c r="H37" t="s">
        <v>51</v>
      </c>
      <c r="I37">
        <f>I36*100</f>
        <v>59.259259259259252</v>
      </c>
      <c r="J37">
        <f t="shared" ref="J37:K37" si="12">J36*100</f>
        <v>42.105263157894733</v>
      </c>
      <c r="K37">
        <f t="shared" si="12"/>
        <v>67.924528301886795</v>
      </c>
    </row>
    <row r="38" spans="2:11" x14ac:dyDescent="0.25">
      <c r="B38" s="23"/>
    </row>
  </sheetData>
  <mergeCells count="6">
    <mergeCell ref="C14:R14"/>
    <mergeCell ref="I31:K31"/>
    <mergeCell ref="I5:K5"/>
    <mergeCell ref="C5:D5"/>
    <mergeCell ref="C31:D31"/>
    <mergeCell ref="C22: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AFB0-9CD0-4ACF-88B1-4B05AC19D4DF}">
  <dimension ref="B2:L45"/>
  <sheetViews>
    <sheetView workbookViewId="0">
      <selection activeCell="E3" sqref="E3"/>
    </sheetView>
  </sheetViews>
  <sheetFormatPr defaultRowHeight="15" x14ac:dyDescent="0.25"/>
  <cols>
    <col min="2" max="2" width="20" bestFit="1" customWidth="1"/>
  </cols>
  <sheetData>
    <row r="2" spans="2:6" x14ac:dyDescent="0.25">
      <c r="B2" s="1" t="s">
        <v>92</v>
      </c>
    </row>
    <row r="4" spans="2:6" x14ac:dyDescent="0.25">
      <c r="B4" s="29">
        <v>45338</v>
      </c>
    </row>
    <row r="5" spans="2:6" x14ac:dyDescent="0.25">
      <c r="B5" s="29"/>
      <c r="C5" s="43" t="s">
        <v>28</v>
      </c>
      <c r="D5" s="43"/>
      <c r="E5" s="43"/>
    </row>
    <row r="6" spans="2:6" x14ac:dyDescent="0.25">
      <c r="B6" s="23" t="s">
        <v>52</v>
      </c>
      <c r="C6" s="2" t="s">
        <v>71</v>
      </c>
      <c r="D6" s="2" t="s">
        <v>72</v>
      </c>
      <c r="E6" s="2" t="s">
        <v>73</v>
      </c>
    </row>
    <row r="7" spans="2:6" x14ac:dyDescent="0.25">
      <c r="B7" t="s">
        <v>66</v>
      </c>
      <c r="C7">
        <v>0.59</v>
      </c>
      <c r="D7">
        <v>0.68</v>
      </c>
      <c r="E7">
        <v>0.93</v>
      </c>
    </row>
    <row r="8" spans="2:6" x14ac:dyDescent="0.25">
      <c r="B8" t="s">
        <v>67</v>
      </c>
      <c r="C8">
        <v>3.82</v>
      </c>
      <c r="D8">
        <v>3.38</v>
      </c>
      <c r="E8">
        <v>3.83</v>
      </c>
    </row>
    <row r="10" spans="2:6" x14ac:dyDescent="0.25">
      <c r="C10" s="45" t="s">
        <v>90</v>
      </c>
      <c r="D10" s="45"/>
      <c r="E10" s="45"/>
    </row>
    <row r="11" spans="2:6" x14ac:dyDescent="0.25">
      <c r="B11" s="23" t="s">
        <v>52</v>
      </c>
      <c r="C11" s="2" t="s">
        <v>71</v>
      </c>
      <c r="D11" s="2" t="s">
        <v>72</v>
      </c>
      <c r="E11" s="2" t="s">
        <v>73</v>
      </c>
    </row>
    <row r="12" spans="2:6" x14ac:dyDescent="0.25">
      <c r="B12" t="s">
        <v>66</v>
      </c>
      <c r="C12">
        <v>0.59</v>
      </c>
      <c r="D12">
        <v>0.69</v>
      </c>
      <c r="E12">
        <v>0.77</v>
      </c>
    </row>
    <row r="13" spans="2:6" x14ac:dyDescent="0.25">
      <c r="B13" t="s">
        <v>67</v>
      </c>
      <c r="C13">
        <v>3.08</v>
      </c>
      <c r="D13">
        <v>5.93</v>
      </c>
      <c r="E13">
        <v>9.1300000000000008</v>
      </c>
    </row>
    <row r="15" spans="2:6" ht="14.25" customHeight="1" x14ac:dyDescent="0.25">
      <c r="B15" s="29">
        <v>45366</v>
      </c>
    </row>
    <row r="16" spans="2:6" ht="14.25" customHeight="1" x14ac:dyDescent="0.25">
      <c r="B16" s="29"/>
      <c r="C16" s="43" t="s">
        <v>28</v>
      </c>
      <c r="D16" s="43"/>
      <c r="E16" s="43"/>
      <c r="F16" s="43"/>
    </row>
    <row r="17" spans="2:9" x14ac:dyDescent="0.25">
      <c r="B17" s="23" t="s">
        <v>52</v>
      </c>
      <c r="C17" s="2" t="s">
        <v>71</v>
      </c>
      <c r="D17" s="2" t="s">
        <v>72</v>
      </c>
      <c r="E17" s="2" t="s">
        <v>73</v>
      </c>
      <c r="F17" s="2" t="s">
        <v>74</v>
      </c>
    </row>
    <row r="18" spans="2:9" x14ac:dyDescent="0.25">
      <c r="B18" t="s">
        <v>66</v>
      </c>
      <c r="C18">
        <v>0.78</v>
      </c>
      <c r="D18">
        <v>0.73</v>
      </c>
      <c r="E18">
        <v>0.67</v>
      </c>
      <c r="F18">
        <v>0.45</v>
      </c>
    </row>
    <row r="19" spans="2:9" x14ac:dyDescent="0.25">
      <c r="B19" t="s">
        <v>67</v>
      </c>
      <c r="C19">
        <v>3.85</v>
      </c>
      <c r="D19">
        <v>5</v>
      </c>
      <c r="E19">
        <v>3.55</v>
      </c>
      <c r="F19">
        <v>1.67</v>
      </c>
    </row>
    <row r="20" spans="2:9" x14ac:dyDescent="0.25">
      <c r="B20" s="23"/>
    </row>
    <row r="21" spans="2:9" x14ac:dyDescent="0.25">
      <c r="B21" s="23"/>
      <c r="C21" s="44" t="s">
        <v>91</v>
      </c>
      <c r="D21" s="44"/>
      <c r="E21" s="44"/>
      <c r="F21" s="44"/>
      <c r="G21" s="44"/>
    </row>
    <row r="22" spans="2:9" x14ac:dyDescent="0.25">
      <c r="B22" s="23" t="s">
        <v>52</v>
      </c>
      <c r="C22" s="2" t="s">
        <v>71</v>
      </c>
      <c r="D22" s="2" t="s">
        <v>72</v>
      </c>
      <c r="E22" s="2" t="s">
        <v>73</v>
      </c>
      <c r="F22" s="2" t="s">
        <v>74</v>
      </c>
      <c r="G22" s="2" t="s">
        <v>75</v>
      </c>
    </row>
    <row r="23" spans="2:9" x14ac:dyDescent="0.25">
      <c r="B23" t="s">
        <v>66</v>
      </c>
      <c r="C23">
        <v>0.62</v>
      </c>
      <c r="D23">
        <v>0.68</v>
      </c>
      <c r="E23">
        <v>0.69</v>
      </c>
      <c r="F23">
        <v>0.89</v>
      </c>
      <c r="G23">
        <v>0.87</v>
      </c>
    </row>
    <row r="24" spans="2:9" x14ac:dyDescent="0.25">
      <c r="B24" t="s">
        <v>67</v>
      </c>
      <c r="C24">
        <v>2.56</v>
      </c>
      <c r="D24">
        <v>3.92</v>
      </c>
      <c r="E24">
        <v>6.76</v>
      </c>
      <c r="F24">
        <v>3.44</v>
      </c>
      <c r="G24">
        <v>6.73</v>
      </c>
    </row>
    <row r="26" spans="2:9" x14ac:dyDescent="0.25">
      <c r="C26" s="45" t="s">
        <v>90</v>
      </c>
      <c r="D26" s="45"/>
      <c r="E26" s="45"/>
      <c r="F26" s="45"/>
    </row>
    <row r="27" spans="2:9" x14ac:dyDescent="0.25">
      <c r="B27" s="23" t="s">
        <v>52</v>
      </c>
      <c r="C27" s="2" t="s">
        <v>71</v>
      </c>
      <c r="D27" s="2" t="s">
        <v>72</v>
      </c>
      <c r="E27" s="2" t="s">
        <v>73</v>
      </c>
      <c r="F27" s="2" t="s">
        <v>74</v>
      </c>
    </row>
    <row r="28" spans="2:9" x14ac:dyDescent="0.25">
      <c r="B28" t="s">
        <v>66</v>
      </c>
      <c r="C28">
        <v>0.91</v>
      </c>
      <c r="D28">
        <v>0.66</v>
      </c>
      <c r="E28">
        <v>0.69</v>
      </c>
      <c r="F28">
        <v>0.9</v>
      </c>
    </row>
    <row r="29" spans="2:9" x14ac:dyDescent="0.25">
      <c r="B29" t="s">
        <v>67</v>
      </c>
      <c r="C29">
        <v>6.53</v>
      </c>
      <c r="D29">
        <v>4.13</v>
      </c>
      <c r="E29">
        <v>2.81</v>
      </c>
      <c r="F29">
        <v>6.4</v>
      </c>
    </row>
    <row r="31" spans="2:9" x14ac:dyDescent="0.25">
      <c r="B31" s="29">
        <v>45371</v>
      </c>
    </row>
    <row r="32" spans="2:9" x14ac:dyDescent="0.25">
      <c r="B32" s="29"/>
      <c r="C32" s="43" t="s">
        <v>28</v>
      </c>
      <c r="D32" s="43"/>
      <c r="E32" s="43"/>
      <c r="F32" s="43"/>
      <c r="G32" s="43"/>
      <c r="H32" s="43"/>
      <c r="I32" s="43"/>
    </row>
    <row r="33" spans="2:12" x14ac:dyDescent="0.25">
      <c r="B33" s="23" t="s">
        <v>52</v>
      </c>
      <c r="C33" s="34" t="s">
        <v>71</v>
      </c>
      <c r="D33" s="34" t="s">
        <v>72</v>
      </c>
      <c r="E33" s="34" t="s">
        <v>73</v>
      </c>
      <c r="F33" s="34" t="s">
        <v>74</v>
      </c>
      <c r="G33" s="34" t="s">
        <v>75</v>
      </c>
      <c r="H33" s="34" t="s">
        <v>76</v>
      </c>
      <c r="I33" s="34" t="s">
        <v>77</v>
      </c>
      <c r="J33" s="2" t="s">
        <v>82</v>
      </c>
    </row>
    <row r="34" spans="2:12" x14ac:dyDescent="0.25">
      <c r="B34" t="s">
        <v>66</v>
      </c>
      <c r="C34" s="26">
        <v>0.70895699938622914</v>
      </c>
      <c r="D34" s="26">
        <v>0.63443551719188696</v>
      </c>
      <c r="E34" s="26">
        <v>0.38961130150017287</v>
      </c>
      <c r="F34" s="26">
        <v>0.40530470926915446</v>
      </c>
      <c r="G34" s="26">
        <v>0.9596907036459964</v>
      </c>
      <c r="H34" s="26">
        <v>0.88119107198256708</v>
      </c>
      <c r="I34" s="26">
        <v>0.63924057306127346</v>
      </c>
      <c r="J34" s="26">
        <v>0.70053284250053705</v>
      </c>
    </row>
    <row r="35" spans="2:12" x14ac:dyDescent="0.25">
      <c r="B35" t="s">
        <v>67</v>
      </c>
      <c r="C35" s="26">
        <v>4.9312849998474118</v>
      </c>
      <c r="D35" s="26">
        <v>3.8754584550857545</v>
      </c>
      <c r="E35" s="26">
        <v>1.6333460023528652</v>
      </c>
      <c r="F35" s="26">
        <v>1.2310212875405948</v>
      </c>
      <c r="G35" s="26">
        <v>4.543993973731995</v>
      </c>
      <c r="H35" s="26">
        <v>4.1508542469569614</v>
      </c>
      <c r="I35" s="26">
        <v>2.6156610780292087</v>
      </c>
      <c r="J35" s="26">
        <v>6.2369375824928284</v>
      </c>
    </row>
    <row r="36" spans="2:12" x14ac:dyDescent="0.25">
      <c r="B36" s="23"/>
    </row>
    <row r="37" spans="2:12" x14ac:dyDescent="0.25">
      <c r="B37" s="23"/>
      <c r="C37" s="44" t="s">
        <v>91</v>
      </c>
      <c r="D37" s="44"/>
      <c r="E37" s="44"/>
      <c r="F37" s="44"/>
      <c r="G37" s="44"/>
      <c r="H37" s="44"/>
      <c r="I37" s="44"/>
      <c r="J37" s="44"/>
      <c r="K37" s="44"/>
      <c r="L37" s="44"/>
    </row>
    <row r="38" spans="2:12" x14ac:dyDescent="0.25">
      <c r="B38" s="23" t="s">
        <v>52</v>
      </c>
      <c r="C38" s="2" t="s">
        <v>71</v>
      </c>
      <c r="D38" s="2" t="s">
        <v>72</v>
      </c>
      <c r="E38" s="2" t="s">
        <v>73</v>
      </c>
      <c r="F38" s="2" t="s">
        <v>74</v>
      </c>
      <c r="G38" s="2" t="s">
        <v>75</v>
      </c>
      <c r="H38" s="2" t="s">
        <v>76</v>
      </c>
      <c r="I38" s="2" t="s">
        <v>77</v>
      </c>
      <c r="J38" s="2" t="s">
        <v>82</v>
      </c>
      <c r="K38" s="2" t="s">
        <v>83</v>
      </c>
      <c r="L38" s="2" t="s">
        <v>84</v>
      </c>
    </row>
    <row r="39" spans="2:12" x14ac:dyDescent="0.25">
      <c r="B39" t="s">
        <v>66</v>
      </c>
      <c r="C39" s="26">
        <v>0.56115300005132507</v>
      </c>
      <c r="D39" s="26">
        <v>0.82573197372257712</v>
      </c>
      <c r="E39" s="26">
        <v>0.53961331436508575</v>
      </c>
      <c r="F39" s="26">
        <v>0.71058182666699088</v>
      </c>
      <c r="G39" s="26">
        <v>0.85330056067970061</v>
      </c>
      <c r="H39" s="26">
        <v>0.92705157995223997</v>
      </c>
      <c r="I39" s="26">
        <v>1.1805635555869056</v>
      </c>
      <c r="J39" s="26">
        <v>0.9290604677639509</v>
      </c>
      <c r="K39" s="26">
        <v>0.90960663982800072</v>
      </c>
      <c r="L39" s="26">
        <v>0.83849608198720582</v>
      </c>
    </row>
    <row r="40" spans="2:12" x14ac:dyDescent="0.25">
      <c r="B40" t="s">
        <v>67</v>
      </c>
      <c r="C40" s="26">
        <v>6.4609682559967041</v>
      </c>
      <c r="D40" s="26">
        <v>5.7259029290255379</v>
      </c>
      <c r="E40" s="26">
        <v>3.4404799818992613</v>
      </c>
      <c r="F40" s="26">
        <v>3.6486975053946176</v>
      </c>
      <c r="G40" s="26">
        <v>5.6208381652832031</v>
      </c>
      <c r="H40" s="26">
        <v>9.2148784909929553</v>
      </c>
      <c r="I40" s="26">
        <v>10.284257139478411</v>
      </c>
      <c r="J40" s="26">
        <v>6.7280437350273132</v>
      </c>
      <c r="K40" s="26">
        <v>5.6676543951034546</v>
      </c>
      <c r="L40" s="26">
        <v>6.9736678851278207</v>
      </c>
    </row>
    <row r="41" spans="2:12" x14ac:dyDescent="0.25">
      <c r="B41" s="23"/>
    </row>
    <row r="42" spans="2:12" x14ac:dyDescent="0.25">
      <c r="B42" s="23"/>
      <c r="C42" s="45" t="s">
        <v>90</v>
      </c>
      <c r="D42" s="45"/>
      <c r="E42" s="45"/>
      <c r="F42" s="45"/>
      <c r="G42" s="45"/>
      <c r="H42" s="45"/>
      <c r="I42" s="45"/>
      <c r="J42" s="45"/>
    </row>
    <row r="43" spans="2:12" x14ac:dyDescent="0.25">
      <c r="B43" s="23" t="s">
        <v>52</v>
      </c>
      <c r="C43" s="2" t="s">
        <v>71</v>
      </c>
      <c r="D43" s="2" t="s">
        <v>72</v>
      </c>
      <c r="E43" s="2" t="s">
        <v>73</v>
      </c>
      <c r="F43" s="2" t="s">
        <v>74</v>
      </c>
      <c r="G43" s="2" t="s">
        <v>75</v>
      </c>
      <c r="H43" s="2" t="s">
        <v>76</v>
      </c>
      <c r="I43" s="2" t="s">
        <v>77</v>
      </c>
      <c r="J43" s="2" t="s">
        <v>82</v>
      </c>
    </row>
    <row r="44" spans="2:12" x14ac:dyDescent="0.25">
      <c r="B44" t="s">
        <v>66</v>
      </c>
      <c r="C44" s="26">
        <v>0.58129000353316462</v>
      </c>
      <c r="D44" s="26">
        <v>0.5514305533333258</v>
      </c>
      <c r="E44" s="26">
        <v>0.39568174765868619</v>
      </c>
      <c r="F44" s="26">
        <v>0.52284006575743358</v>
      </c>
      <c r="G44" s="26">
        <v>0.50811929553747182</v>
      </c>
      <c r="H44" s="26">
        <v>0.65442426701386769</v>
      </c>
      <c r="I44" s="26">
        <v>0.95048137266060406</v>
      </c>
      <c r="J44" s="26">
        <v>0.7935361793885628</v>
      </c>
    </row>
    <row r="45" spans="2:12" x14ac:dyDescent="0.25">
      <c r="B45" t="s">
        <v>67</v>
      </c>
      <c r="C45" s="26">
        <v>2.64829284449418</v>
      </c>
      <c r="D45" s="26">
        <v>3.9372717900709673</v>
      </c>
      <c r="E45" s="26">
        <v>2.9153929097311839</v>
      </c>
      <c r="F45" s="26">
        <v>3.1147851007325307</v>
      </c>
      <c r="G45" s="26">
        <v>3.9153107915605818</v>
      </c>
      <c r="H45" s="26">
        <v>4.3253556660243442</v>
      </c>
      <c r="I45" s="26">
        <v>5.4481016939336602</v>
      </c>
      <c r="J45" s="26">
        <v>8.8699606748727646</v>
      </c>
    </row>
  </sheetData>
  <mergeCells count="8">
    <mergeCell ref="C32:I32"/>
    <mergeCell ref="C37:L37"/>
    <mergeCell ref="C42:J42"/>
    <mergeCell ref="C5:E5"/>
    <mergeCell ref="C10:E10"/>
    <mergeCell ref="C16:F16"/>
    <mergeCell ref="C21:G21"/>
    <mergeCell ref="C26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8C87-2CF2-4170-9504-7CF01430D3F8}">
  <dimension ref="B2:T72"/>
  <sheetViews>
    <sheetView workbookViewId="0">
      <selection activeCell="K12" sqref="K12"/>
    </sheetView>
  </sheetViews>
  <sheetFormatPr defaultRowHeight="15" x14ac:dyDescent="0.25"/>
  <cols>
    <col min="2" max="2" width="16.42578125" customWidth="1"/>
    <col min="12" max="12" width="15.42578125" bestFit="1" customWidth="1"/>
  </cols>
  <sheetData>
    <row r="2" spans="2:20" x14ac:dyDescent="0.25">
      <c r="B2" s="1" t="s">
        <v>93</v>
      </c>
    </row>
    <row r="4" spans="2:20" x14ac:dyDescent="0.25">
      <c r="B4" s="39">
        <v>45338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</row>
    <row r="5" spans="2:20" x14ac:dyDescent="0.25">
      <c r="B5" s="23"/>
      <c r="C5" s="43" t="s">
        <v>28</v>
      </c>
      <c r="D5" s="43"/>
      <c r="E5" s="43"/>
      <c r="F5" s="43"/>
      <c r="G5" s="43"/>
    </row>
    <row r="6" spans="2:20" x14ac:dyDescent="0.25">
      <c r="B6" t="s">
        <v>52</v>
      </c>
      <c r="C6" s="32" t="s">
        <v>71</v>
      </c>
      <c r="D6" s="32" t="s">
        <v>72</v>
      </c>
      <c r="E6" s="32" t="s">
        <v>73</v>
      </c>
      <c r="F6" s="32" t="s">
        <v>74</v>
      </c>
      <c r="G6" s="32" t="s">
        <v>75</v>
      </c>
    </row>
    <row r="7" spans="2:20" x14ac:dyDescent="0.25">
      <c r="B7" t="s">
        <v>68</v>
      </c>
      <c r="C7">
        <v>82</v>
      </c>
      <c r="D7">
        <v>64</v>
      </c>
      <c r="E7">
        <v>134</v>
      </c>
      <c r="F7">
        <v>99</v>
      </c>
      <c r="G7">
        <v>74</v>
      </c>
    </row>
    <row r="8" spans="2:20" x14ac:dyDescent="0.25">
      <c r="B8" t="s">
        <v>69</v>
      </c>
      <c r="C8">
        <v>59</v>
      </c>
      <c r="D8">
        <v>40</v>
      </c>
      <c r="E8">
        <v>95</v>
      </c>
      <c r="F8">
        <v>86</v>
      </c>
      <c r="G8">
        <v>56</v>
      </c>
    </row>
    <row r="9" spans="2:20" x14ac:dyDescent="0.25">
      <c r="C9">
        <f>C8/C7</f>
        <v>0.71951219512195119</v>
      </c>
      <c r="D9">
        <f t="shared" ref="D9:G9" si="0">D8/D7</f>
        <v>0.625</v>
      </c>
      <c r="E9">
        <f t="shared" si="0"/>
        <v>0.70895522388059706</v>
      </c>
      <c r="F9">
        <f t="shared" si="0"/>
        <v>0.86868686868686873</v>
      </c>
      <c r="G9">
        <f t="shared" si="0"/>
        <v>0.7567567567567568</v>
      </c>
    </row>
    <row r="11" spans="2:20" x14ac:dyDescent="0.25">
      <c r="C11" s="45" t="s">
        <v>90</v>
      </c>
      <c r="D11" s="45"/>
      <c r="E11" s="45"/>
      <c r="F11" s="45"/>
    </row>
    <row r="12" spans="2:20" x14ac:dyDescent="0.25">
      <c r="B12" t="s">
        <v>52</v>
      </c>
      <c r="C12" s="32" t="s">
        <v>71</v>
      </c>
      <c r="D12" s="32" t="s">
        <v>72</v>
      </c>
      <c r="E12" s="32" t="s">
        <v>73</v>
      </c>
      <c r="F12" s="32" t="s">
        <v>74</v>
      </c>
      <c r="G12" s="2"/>
    </row>
    <row r="13" spans="2:20" x14ac:dyDescent="0.25">
      <c r="B13" t="s">
        <v>68</v>
      </c>
      <c r="C13">
        <v>97</v>
      </c>
      <c r="D13">
        <v>99</v>
      </c>
      <c r="E13">
        <v>96</v>
      </c>
      <c r="F13">
        <v>207</v>
      </c>
    </row>
    <row r="14" spans="2:20" x14ac:dyDescent="0.25">
      <c r="B14" t="s">
        <v>69</v>
      </c>
      <c r="C14">
        <v>54</v>
      </c>
      <c r="D14">
        <v>77</v>
      </c>
      <c r="E14">
        <v>82</v>
      </c>
      <c r="F14">
        <v>138</v>
      </c>
    </row>
    <row r="15" spans="2:20" x14ac:dyDescent="0.25">
      <c r="C15">
        <f>C14/C13</f>
        <v>0.55670103092783507</v>
      </c>
      <c r="D15">
        <f t="shared" ref="D15:F15" si="1">D14/D13</f>
        <v>0.77777777777777779</v>
      </c>
      <c r="E15">
        <f t="shared" si="1"/>
        <v>0.85416666666666663</v>
      </c>
      <c r="F15">
        <f t="shared" si="1"/>
        <v>0.66666666666666663</v>
      </c>
    </row>
    <row r="17" spans="2:20" x14ac:dyDescent="0.25">
      <c r="B17" s="39">
        <v>45447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</row>
    <row r="18" spans="2:20" x14ac:dyDescent="0.25">
      <c r="B18" s="23"/>
      <c r="C18" s="43" t="s">
        <v>28</v>
      </c>
      <c r="D18" s="43"/>
      <c r="E18" s="43"/>
      <c r="M18" s="43" t="s">
        <v>28</v>
      </c>
      <c r="N18" s="43"/>
      <c r="O18" s="43"/>
      <c r="P18" s="43"/>
      <c r="Q18" s="43"/>
      <c r="R18" s="43"/>
      <c r="S18" s="43"/>
    </row>
    <row r="19" spans="2:20" x14ac:dyDescent="0.25">
      <c r="B19" t="s">
        <v>52</v>
      </c>
      <c r="C19" s="32" t="s">
        <v>71</v>
      </c>
      <c r="D19" s="32" t="s">
        <v>72</v>
      </c>
      <c r="E19" s="32" t="s">
        <v>73</v>
      </c>
      <c r="L19" t="s">
        <v>52</v>
      </c>
      <c r="M19" s="32" t="s">
        <v>71</v>
      </c>
      <c r="N19" s="32" t="s">
        <v>72</v>
      </c>
      <c r="O19" s="32" t="s">
        <v>73</v>
      </c>
      <c r="P19" s="32" t="s">
        <v>74</v>
      </c>
      <c r="Q19" s="32" t="s">
        <v>75</v>
      </c>
      <c r="R19" s="32" t="s">
        <v>76</v>
      </c>
      <c r="S19" s="32" t="s">
        <v>77</v>
      </c>
    </row>
    <row r="20" spans="2:20" x14ac:dyDescent="0.25">
      <c r="B20" t="s">
        <v>68</v>
      </c>
      <c r="C20">
        <v>67</v>
      </c>
      <c r="D20">
        <v>79</v>
      </c>
      <c r="E20">
        <v>51</v>
      </c>
      <c r="L20" t="s">
        <v>68</v>
      </c>
      <c r="M20">
        <v>80</v>
      </c>
      <c r="N20">
        <v>78</v>
      </c>
      <c r="O20">
        <v>94</v>
      </c>
      <c r="P20">
        <v>85</v>
      </c>
      <c r="Q20">
        <v>63</v>
      </c>
      <c r="R20">
        <v>104</v>
      </c>
      <c r="S20">
        <v>53</v>
      </c>
    </row>
    <row r="21" spans="2:20" x14ac:dyDescent="0.25">
      <c r="B21" t="s">
        <v>69</v>
      </c>
      <c r="C21">
        <v>26</v>
      </c>
      <c r="D21">
        <v>3</v>
      </c>
      <c r="E21">
        <v>10</v>
      </c>
      <c r="L21" t="s">
        <v>70</v>
      </c>
      <c r="M21">
        <v>0</v>
      </c>
      <c r="N21">
        <v>6</v>
      </c>
      <c r="O21">
        <v>23</v>
      </c>
      <c r="P21">
        <v>3</v>
      </c>
      <c r="Q21">
        <v>1</v>
      </c>
      <c r="R21">
        <v>9</v>
      </c>
      <c r="S21">
        <v>8</v>
      </c>
    </row>
    <row r="22" spans="2:20" x14ac:dyDescent="0.25">
      <c r="C22">
        <f>C21/C20</f>
        <v>0.38805970149253732</v>
      </c>
      <c r="D22">
        <f t="shared" ref="D22:E22" si="2">D21/D20</f>
        <v>3.7974683544303799E-2</v>
      </c>
      <c r="E22">
        <f t="shared" si="2"/>
        <v>0.19607843137254902</v>
      </c>
      <c r="M22">
        <f>M21/M20</f>
        <v>0</v>
      </c>
      <c r="N22">
        <f t="shared" ref="N22:S22" si="3">N21/N20</f>
        <v>7.6923076923076927E-2</v>
      </c>
      <c r="O22">
        <f t="shared" si="3"/>
        <v>0.24468085106382978</v>
      </c>
      <c r="P22">
        <f t="shared" si="3"/>
        <v>3.5294117647058823E-2</v>
      </c>
      <c r="Q22">
        <f t="shared" si="3"/>
        <v>1.5873015873015872E-2</v>
      </c>
      <c r="R22">
        <f t="shared" si="3"/>
        <v>8.6538461538461536E-2</v>
      </c>
      <c r="S22">
        <f t="shared" si="3"/>
        <v>0.15094339622641509</v>
      </c>
    </row>
    <row r="24" spans="2:20" x14ac:dyDescent="0.25">
      <c r="C24" s="44" t="s">
        <v>91</v>
      </c>
      <c r="D24" s="44"/>
      <c r="E24" s="44"/>
      <c r="F24" s="44"/>
      <c r="G24" s="44"/>
      <c r="M24" s="44" t="s">
        <v>91</v>
      </c>
      <c r="N24" s="44"/>
      <c r="O24" s="44"/>
    </row>
    <row r="25" spans="2:20" x14ac:dyDescent="0.25">
      <c r="B25" t="s">
        <v>52</v>
      </c>
      <c r="C25" s="32" t="s">
        <v>71</v>
      </c>
      <c r="D25" s="32" t="s">
        <v>72</v>
      </c>
      <c r="E25" s="32" t="s">
        <v>73</v>
      </c>
      <c r="F25" s="32" t="s">
        <v>74</v>
      </c>
      <c r="G25" s="32" t="s">
        <v>75</v>
      </c>
      <c r="L25" t="s">
        <v>52</v>
      </c>
      <c r="M25" s="32" t="s">
        <v>71</v>
      </c>
      <c r="N25" s="32" t="s">
        <v>72</v>
      </c>
      <c r="O25" s="32" t="s">
        <v>73</v>
      </c>
    </row>
    <row r="26" spans="2:20" x14ac:dyDescent="0.25">
      <c r="B26" t="s">
        <v>68</v>
      </c>
      <c r="C26">
        <v>55</v>
      </c>
      <c r="D26">
        <v>145</v>
      </c>
      <c r="E26">
        <v>55</v>
      </c>
      <c r="F26">
        <v>58</v>
      </c>
      <c r="G26">
        <v>100</v>
      </c>
      <c r="L26" t="s">
        <v>68</v>
      </c>
      <c r="M26">
        <v>54</v>
      </c>
      <c r="N26">
        <v>57</v>
      </c>
      <c r="O26">
        <v>88</v>
      </c>
    </row>
    <row r="27" spans="2:20" x14ac:dyDescent="0.25">
      <c r="B27" t="s">
        <v>69</v>
      </c>
      <c r="C27">
        <v>16</v>
      </c>
      <c r="D27">
        <v>61</v>
      </c>
      <c r="E27">
        <v>37</v>
      </c>
      <c r="F27">
        <v>13</v>
      </c>
      <c r="G27">
        <v>57</v>
      </c>
      <c r="L27" t="s">
        <v>70</v>
      </c>
      <c r="M27">
        <v>2</v>
      </c>
      <c r="N27">
        <v>1</v>
      </c>
      <c r="O27">
        <v>2</v>
      </c>
    </row>
    <row r="28" spans="2:20" x14ac:dyDescent="0.25">
      <c r="C28">
        <f t="shared" ref="C28:F28" si="4">C27/C26</f>
        <v>0.29090909090909089</v>
      </c>
      <c r="D28">
        <f t="shared" si="4"/>
        <v>0.4206896551724138</v>
      </c>
      <c r="E28">
        <f t="shared" si="4"/>
        <v>0.67272727272727273</v>
      </c>
      <c r="F28">
        <f t="shared" si="4"/>
        <v>0.22413793103448276</v>
      </c>
      <c r="G28">
        <f t="shared" ref="G28" si="5">G27/G26</f>
        <v>0.56999999999999995</v>
      </c>
      <c r="M28">
        <f>M27/M26</f>
        <v>3.7037037037037035E-2</v>
      </c>
      <c r="N28">
        <f t="shared" ref="N28:O28" si="6">N27/N26</f>
        <v>1.7543859649122806E-2</v>
      </c>
      <c r="O28">
        <f t="shared" si="6"/>
        <v>2.2727272727272728E-2</v>
      </c>
    </row>
    <row r="30" spans="2:20" x14ac:dyDescent="0.25">
      <c r="C30" s="45" t="s">
        <v>90</v>
      </c>
      <c r="D30" s="45"/>
      <c r="E30" s="45"/>
      <c r="F30" s="45"/>
      <c r="G30" s="45"/>
      <c r="H30" s="45"/>
      <c r="I30" s="45"/>
      <c r="M30" s="45" t="s">
        <v>90</v>
      </c>
      <c r="N30" s="45"/>
      <c r="O30" s="45"/>
      <c r="P30" s="45"/>
      <c r="Q30" s="45"/>
    </row>
    <row r="31" spans="2:20" x14ac:dyDescent="0.25">
      <c r="B31" t="s">
        <v>52</v>
      </c>
      <c r="C31" s="32" t="s">
        <v>71</v>
      </c>
      <c r="D31" s="32" t="s">
        <v>72</v>
      </c>
      <c r="E31" s="32" t="s">
        <v>73</v>
      </c>
      <c r="F31" s="32" t="s">
        <v>74</v>
      </c>
      <c r="G31" s="32" t="s">
        <v>75</v>
      </c>
      <c r="H31" s="32" t="s">
        <v>76</v>
      </c>
      <c r="I31" s="32" t="s">
        <v>77</v>
      </c>
      <c r="L31" t="s">
        <v>52</v>
      </c>
      <c r="M31" s="32" t="s">
        <v>71</v>
      </c>
      <c r="N31" s="32" t="s">
        <v>72</v>
      </c>
      <c r="O31" s="32" t="s">
        <v>73</v>
      </c>
      <c r="P31" s="32" t="s">
        <v>74</v>
      </c>
      <c r="Q31" s="32" t="s">
        <v>75</v>
      </c>
    </row>
    <row r="32" spans="2:20" x14ac:dyDescent="0.25">
      <c r="B32" t="s">
        <v>68</v>
      </c>
      <c r="C32">
        <v>84</v>
      </c>
      <c r="D32">
        <v>66</v>
      </c>
      <c r="E32">
        <v>114</v>
      </c>
      <c r="F32">
        <v>101</v>
      </c>
      <c r="G32">
        <v>96</v>
      </c>
      <c r="H32">
        <v>113</v>
      </c>
      <c r="I32">
        <v>53</v>
      </c>
      <c r="L32" t="s">
        <v>68</v>
      </c>
      <c r="M32">
        <v>75</v>
      </c>
      <c r="N32">
        <v>63</v>
      </c>
      <c r="O32">
        <v>179</v>
      </c>
      <c r="P32">
        <v>86</v>
      </c>
      <c r="Q32">
        <v>41</v>
      </c>
      <c r="R32" s="22"/>
    </row>
    <row r="33" spans="2:20" x14ac:dyDescent="0.25">
      <c r="B33" t="s">
        <v>69</v>
      </c>
      <c r="C33">
        <v>56</v>
      </c>
      <c r="D33">
        <v>34</v>
      </c>
      <c r="E33">
        <v>85</v>
      </c>
      <c r="F33">
        <v>44</v>
      </c>
      <c r="G33">
        <v>66</v>
      </c>
      <c r="H33">
        <v>78</v>
      </c>
      <c r="I33">
        <v>22</v>
      </c>
      <c r="L33" t="s">
        <v>70</v>
      </c>
      <c r="M33">
        <v>0</v>
      </c>
      <c r="N33">
        <v>9</v>
      </c>
      <c r="O33">
        <v>6</v>
      </c>
      <c r="P33">
        <v>5</v>
      </c>
      <c r="Q33">
        <v>4</v>
      </c>
    </row>
    <row r="34" spans="2:20" x14ac:dyDescent="0.25">
      <c r="C34">
        <f>C33/C32</f>
        <v>0.66666666666666663</v>
      </c>
      <c r="D34">
        <f t="shared" ref="D34:I34" si="7">D33/D32</f>
        <v>0.51515151515151514</v>
      </c>
      <c r="E34">
        <f t="shared" si="7"/>
        <v>0.74561403508771928</v>
      </c>
      <c r="F34">
        <f t="shared" si="7"/>
        <v>0.43564356435643564</v>
      </c>
      <c r="G34">
        <f t="shared" si="7"/>
        <v>0.6875</v>
      </c>
      <c r="H34">
        <f t="shared" si="7"/>
        <v>0.69026548672566368</v>
      </c>
      <c r="I34">
        <f t="shared" si="7"/>
        <v>0.41509433962264153</v>
      </c>
      <c r="M34">
        <f>M33/M32</f>
        <v>0</v>
      </c>
      <c r="N34">
        <f t="shared" ref="N34:Q34" si="8">N33/N32</f>
        <v>0.14285714285714285</v>
      </c>
      <c r="O34">
        <f t="shared" si="8"/>
        <v>3.3519553072625698E-2</v>
      </c>
      <c r="P34">
        <f t="shared" si="8"/>
        <v>5.8139534883720929E-2</v>
      </c>
      <c r="Q34">
        <f t="shared" si="8"/>
        <v>9.7560975609756101E-2</v>
      </c>
    </row>
    <row r="36" spans="2:20" x14ac:dyDescent="0.25">
      <c r="B36" s="39">
        <v>45450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/>
    </row>
    <row r="37" spans="2:20" x14ac:dyDescent="0.25">
      <c r="B37" s="23"/>
      <c r="C37" s="43" t="s">
        <v>28</v>
      </c>
      <c r="D37" s="43"/>
      <c r="E37" s="43"/>
      <c r="F37" s="43"/>
      <c r="G37" s="43"/>
      <c r="H37" s="43"/>
      <c r="M37" s="43" t="s">
        <v>28</v>
      </c>
      <c r="N37" s="43"/>
      <c r="O37" s="43"/>
      <c r="P37" s="43"/>
      <c r="Q37" s="43"/>
      <c r="R37" s="43"/>
    </row>
    <row r="38" spans="2:20" x14ac:dyDescent="0.25">
      <c r="B38" t="s">
        <v>52</v>
      </c>
      <c r="C38" s="32" t="s">
        <v>71</v>
      </c>
      <c r="D38" s="32" t="s">
        <v>72</v>
      </c>
      <c r="E38" s="32" t="s">
        <v>73</v>
      </c>
      <c r="F38" s="32" t="s">
        <v>74</v>
      </c>
      <c r="G38" s="32" t="s">
        <v>75</v>
      </c>
      <c r="H38" s="32" t="s">
        <v>76</v>
      </c>
      <c r="L38" t="s">
        <v>52</v>
      </c>
      <c r="M38" s="32" t="s">
        <v>71</v>
      </c>
      <c r="N38" s="32" t="s">
        <v>72</v>
      </c>
      <c r="O38" s="32" t="s">
        <v>73</v>
      </c>
      <c r="P38" s="32" t="s">
        <v>74</v>
      </c>
      <c r="Q38" s="32" t="s">
        <v>75</v>
      </c>
      <c r="R38" s="32" t="s">
        <v>76</v>
      </c>
      <c r="S38" s="5"/>
    </row>
    <row r="39" spans="2:20" x14ac:dyDescent="0.25">
      <c r="B39" t="s">
        <v>68</v>
      </c>
      <c r="C39">
        <v>97</v>
      </c>
      <c r="D39">
        <v>90</v>
      </c>
      <c r="E39">
        <v>79</v>
      </c>
      <c r="F39">
        <v>54</v>
      </c>
      <c r="G39">
        <v>135</v>
      </c>
      <c r="H39">
        <v>66</v>
      </c>
      <c r="L39" t="s">
        <v>68</v>
      </c>
      <c r="M39">
        <v>61</v>
      </c>
      <c r="N39">
        <v>138</v>
      </c>
      <c r="O39">
        <v>95</v>
      </c>
      <c r="P39">
        <v>94</v>
      </c>
      <c r="Q39">
        <v>50</v>
      </c>
      <c r="R39">
        <v>70</v>
      </c>
    </row>
    <row r="40" spans="2:20" x14ac:dyDescent="0.25">
      <c r="B40" t="s">
        <v>69</v>
      </c>
      <c r="C40">
        <v>83</v>
      </c>
      <c r="D40">
        <v>70</v>
      </c>
      <c r="E40">
        <v>48</v>
      </c>
      <c r="F40">
        <v>32</v>
      </c>
      <c r="G40">
        <v>96</v>
      </c>
      <c r="H40">
        <v>52</v>
      </c>
      <c r="L40" t="s">
        <v>70</v>
      </c>
      <c r="M40">
        <v>5</v>
      </c>
      <c r="N40">
        <v>8</v>
      </c>
      <c r="O40">
        <v>17</v>
      </c>
      <c r="P40">
        <v>6</v>
      </c>
      <c r="Q40">
        <v>0</v>
      </c>
      <c r="R40">
        <v>2</v>
      </c>
    </row>
    <row r="41" spans="2:20" x14ac:dyDescent="0.25">
      <c r="C41">
        <f>C40/C39</f>
        <v>0.85567010309278346</v>
      </c>
      <c r="D41">
        <f t="shared" ref="D41:G41" si="9">D40/D39</f>
        <v>0.77777777777777779</v>
      </c>
      <c r="E41">
        <f t="shared" si="9"/>
        <v>0.60759493670886078</v>
      </c>
      <c r="F41">
        <f t="shared" si="9"/>
        <v>0.59259259259259256</v>
      </c>
      <c r="G41">
        <f t="shared" si="9"/>
        <v>0.71111111111111114</v>
      </c>
      <c r="H41">
        <f>H40/H39</f>
        <v>0.78787878787878785</v>
      </c>
      <c r="M41">
        <f t="shared" ref="M41:R41" si="10">M40/M39</f>
        <v>8.1967213114754092E-2</v>
      </c>
      <c r="N41">
        <f t="shared" si="10"/>
        <v>5.7971014492753624E-2</v>
      </c>
      <c r="O41">
        <f t="shared" si="10"/>
        <v>0.17894736842105263</v>
      </c>
      <c r="P41">
        <f t="shared" si="10"/>
        <v>6.3829787234042548E-2</v>
      </c>
      <c r="Q41">
        <f t="shared" si="10"/>
        <v>0</v>
      </c>
      <c r="R41">
        <f t="shared" si="10"/>
        <v>2.8571428571428571E-2</v>
      </c>
    </row>
    <row r="43" spans="2:20" x14ac:dyDescent="0.25">
      <c r="C43" s="44" t="s">
        <v>91</v>
      </c>
      <c r="D43" s="44"/>
      <c r="E43" s="44"/>
      <c r="F43" s="44"/>
      <c r="G43" s="44"/>
      <c r="H43" s="44"/>
      <c r="I43" s="44"/>
      <c r="J43" s="44"/>
      <c r="M43" s="44" t="s">
        <v>91</v>
      </c>
      <c r="N43" s="44"/>
      <c r="O43" s="44"/>
      <c r="P43" s="44"/>
      <c r="Q43" s="44"/>
      <c r="R43" s="44"/>
      <c r="S43" s="44"/>
      <c r="T43" s="44"/>
    </row>
    <row r="44" spans="2:20" x14ac:dyDescent="0.25">
      <c r="B44" t="s">
        <v>52</v>
      </c>
      <c r="C44" s="32" t="s">
        <v>71</v>
      </c>
      <c r="D44" s="32" t="s">
        <v>72</v>
      </c>
      <c r="E44" s="32" t="s">
        <v>73</v>
      </c>
      <c r="F44" s="32" t="s">
        <v>74</v>
      </c>
      <c r="G44" s="32" t="s">
        <v>75</v>
      </c>
      <c r="H44" s="32" t="s">
        <v>76</v>
      </c>
      <c r="I44" s="32" t="s">
        <v>77</v>
      </c>
      <c r="J44" s="32" t="s">
        <v>82</v>
      </c>
      <c r="L44" t="s">
        <v>52</v>
      </c>
      <c r="M44" s="32" t="s">
        <v>71</v>
      </c>
      <c r="N44" s="32" t="s">
        <v>72</v>
      </c>
      <c r="O44" s="32" t="s">
        <v>73</v>
      </c>
      <c r="P44" s="32" t="s">
        <v>74</v>
      </c>
      <c r="Q44" s="32" t="s">
        <v>75</v>
      </c>
      <c r="R44" s="32" t="s">
        <v>76</v>
      </c>
      <c r="S44" s="32" t="s">
        <v>77</v>
      </c>
      <c r="T44" s="32" t="s">
        <v>82</v>
      </c>
    </row>
    <row r="45" spans="2:20" x14ac:dyDescent="0.25">
      <c r="B45" t="s">
        <v>68</v>
      </c>
      <c r="C45">
        <v>79</v>
      </c>
      <c r="D45">
        <v>83</v>
      </c>
      <c r="E45">
        <v>59</v>
      </c>
      <c r="F45">
        <v>65</v>
      </c>
      <c r="G45">
        <v>53</v>
      </c>
      <c r="H45">
        <v>122</v>
      </c>
      <c r="I45">
        <v>115</v>
      </c>
      <c r="J45">
        <v>63</v>
      </c>
      <c r="L45" t="s">
        <v>68</v>
      </c>
      <c r="M45">
        <v>101</v>
      </c>
      <c r="N45">
        <v>100</v>
      </c>
      <c r="O45">
        <v>54</v>
      </c>
      <c r="P45">
        <v>59</v>
      </c>
      <c r="Q45">
        <v>93</v>
      </c>
      <c r="R45">
        <v>106</v>
      </c>
      <c r="S45">
        <v>102</v>
      </c>
      <c r="T45">
        <v>56</v>
      </c>
    </row>
    <row r="46" spans="2:20" x14ac:dyDescent="0.25">
      <c r="B46" t="s">
        <v>69</v>
      </c>
      <c r="C46">
        <v>65</v>
      </c>
      <c r="D46">
        <v>43</v>
      </c>
      <c r="E46">
        <v>46</v>
      </c>
      <c r="F46">
        <v>51</v>
      </c>
      <c r="G46">
        <v>40</v>
      </c>
      <c r="H46">
        <v>98</v>
      </c>
      <c r="I46">
        <v>83</v>
      </c>
      <c r="J46">
        <v>43</v>
      </c>
      <c r="L46" t="s">
        <v>70</v>
      </c>
      <c r="M46">
        <v>10</v>
      </c>
      <c r="N46">
        <v>3</v>
      </c>
      <c r="O46">
        <v>4</v>
      </c>
      <c r="P46">
        <v>2</v>
      </c>
      <c r="Q46">
        <v>6</v>
      </c>
      <c r="R46">
        <v>4</v>
      </c>
      <c r="S46">
        <v>4</v>
      </c>
      <c r="T46">
        <v>2</v>
      </c>
    </row>
    <row r="47" spans="2:20" x14ac:dyDescent="0.25">
      <c r="C47">
        <f>C46/C45</f>
        <v>0.82278481012658233</v>
      </c>
      <c r="D47">
        <f t="shared" ref="D47:J47" si="11">D46/D45</f>
        <v>0.51807228915662651</v>
      </c>
      <c r="E47">
        <f t="shared" si="11"/>
        <v>0.77966101694915257</v>
      </c>
      <c r="F47">
        <f t="shared" si="11"/>
        <v>0.7846153846153846</v>
      </c>
      <c r="G47">
        <f t="shared" si="11"/>
        <v>0.75471698113207553</v>
      </c>
      <c r="H47">
        <f t="shared" si="11"/>
        <v>0.80327868852459017</v>
      </c>
      <c r="I47">
        <f t="shared" si="11"/>
        <v>0.72173913043478266</v>
      </c>
      <c r="J47">
        <f t="shared" si="11"/>
        <v>0.68253968253968256</v>
      </c>
      <c r="M47">
        <f t="shared" ref="M47" si="12">M46/M45</f>
        <v>9.9009900990099015E-2</v>
      </c>
      <c r="N47">
        <f>N46/N45</f>
        <v>0.03</v>
      </c>
      <c r="O47">
        <f t="shared" ref="O47:T47" si="13">O46/O45</f>
        <v>7.407407407407407E-2</v>
      </c>
      <c r="P47">
        <f t="shared" si="13"/>
        <v>3.3898305084745763E-2</v>
      </c>
      <c r="Q47">
        <f t="shared" si="13"/>
        <v>6.4516129032258063E-2</v>
      </c>
      <c r="R47">
        <f t="shared" si="13"/>
        <v>3.7735849056603772E-2</v>
      </c>
      <c r="S47">
        <f t="shared" si="13"/>
        <v>3.9215686274509803E-2</v>
      </c>
      <c r="T47">
        <f t="shared" si="13"/>
        <v>3.5714285714285712E-2</v>
      </c>
    </row>
    <row r="49" spans="2:20" x14ac:dyDescent="0.25">
      <c r="C49" s="45" t="s">
        <v>90</v>
      </c>
      <c r="D49" s="45"/>
      <c r="E49" s="45"/>
      <c r="F49" s="45"/>
      <c r="G49" s="25"/>
      <c r="M49" s="45" t="s">
        <v>90</v>
      </c>
      <c r="N49" s="45"/>
      <c r="O49" s="45"/>
      <c r="P49" s="45"/>
      <c r="Q49" s="45"/>
      <c r="R49" s="45"/>
      <c r="S49" s="45"/>
    </row>
    <row r="50" spans="2:20" x14ac:dyDescent="0.25">
      <c r="B50" t="s">
        <v>52</v>
      </c>
      <c r="C50" s="32" t="s">
        <v>71</v>
      </c>
      <c r="D50" s="32" t="s">
        <v>72</v>
      </c>
      <c r="E50" s="32" t="s">
        <v>73</v>
      </c>
      <c r="F50" s="32" t="s">
        <v>74</v>
      </c>
      <c r="L50" t="s">
        <v>52</v>
      </c>
      <c r="M50" s="32" t="s">
        <v>71</v>
      </c>
      <c r="N50" s="32" t="s">
        <v>72</v>
      </c>
      <c r="O50" s="32" t="s">
        <v>73</v>
      </c>
      <c r="P50" s="32" t="s">
        <v>74</v>
      </c>
      <c r="Q50" s="32" t="s">
        <v>75</v>
      </c>
      <c r="R50" s="32" t="s">
        <v>76</v>
      </c>
      <c r="S50" s="32" t="s">
        <v>77</v>
      </c>
    </row>
    <row r="51" spans="2:20" x14ac:dyDescent="0.25">
      <c r="B51" t="s">
        <v>68</v>
      </c>
      <c r="C51">
        <v>55</v>
      </c>
      <c r="D51">
        <v>142</v>
      </c>
      <c r="E51">
        <v>56</v>
      </c>
      <c r="F51">
        <v>116</v>
      </c>
      <c r="L51" t="s">
        <v>68</v>
      </c>
      <c r="M51">
        <v>92</v>
      </c>
      <c r="N51">
        <v>54</v>
      </c>
      <c r="O51">
        <v>64</v>
      </c>
      <c r="P51">
        <v>60</v>
      </c>
      <c r="Q51">
        <v>61</v>
      </c>
      <c r="R51">
        <v>56</v>
      </c>
      <c r="S51">
        <v>63</v>
      </c>
    </row>
    <row r="52" spans="2:20" x14ac:dyDescent="0.25">
      <c r="B52" t="s">
        <v>69</v>
      </c>
      <c r="C52">
        <v>21</v>
      </c>
      <c r="D52">
        <v>77</v>
      </c>
      <c r="E52">
        <v>13</v>
      </c>
      <c r="F52">
        <v>33</v>
      </c>
      <c r="L52" t="s">
        <v>70</v>
      </c>
      <c r="M52">
        <v>5</v>
      </c>
      <c r="N52">
        <v>1</v>
      </c>
      <c r="O52">
        <v>2</v>
      </c>
      <c r="P52">
        <v>8</v>
      </c>
      <c r="Q52">
        <v>3</v>
      </c>
      <c r="R52">
        <v>3</v>
      </c>
      <c r="S52">
        <v>3</v>
      </c>
    </row>
    <row r="53" spans="2:20" x14ac:dyDescent="0.25">
      <c r="C53">
        <f>C52/C51</f>
        <v>0.38181818181818183</v>
      </c>
      <c r="D53">
        <f t="shared" ref="D53:F53" si="14">D52/D51</f>
        <v>0.54225352112676062</v>
      </c>
      <c r="E53">
        <f t="shared" si="14"/>
        <v>0.23214285714285715</v>
      </c>
      <c r="F53">
        <f t="shared" si="14"/>
        <v>0.28448275862068967</v>
      </c>
      <c r="M53">
        <f t="shared" ref="M53:O53" si="15">M52/M51</f>
        <v>5.434782608695652E-2</v>
      </c>
      <c r="N53">
        <f t="shared" si="15"/>
        <v>1.8518518518518517E-2</v>
      </c>
      <c r="O53">
        <f t="shared" si="15"/>
        <v>3.125E-2</v>
      </c>
      <c r="P53">
        <f>P52/P51</f>
        <v>0.13333333333333333</v>
      </c>
      <c r="Q53">
        <f t="shared" ref="Q53:S53" si="16">Q52/Q51</f>
        <v>4.9180327868852458E-2</v>
      </c>
      <c r="R53">
        <f t="shared" si="16"/>
        <v>5.3571428571428568E-2</v>
      </c>
      <c r="S53">
        <f t="shared" si="16"/>
        <v>4.7619047619047616E-2</v>
      </c>
    </row>
    <row r="55" spans="2:20" x14ac:dyDescent="0.25">
      <c r="B55" s="39">
        <v>45454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</row>
    <row r="56" spans="2:20" x14ac:dyDescent="0.25">
      <c r="B56" s="23"/>
      <c r="C56" s="43" t="s">
        <v>28</v>
      </c>
      <c r="D56" s="43"/>
      <c r="M56" s="43" t="s">
        <v>28</v>
      </c>
      <c r="N56" s="43"/>
      <c r="O56" s="43"/>
    </row>
    <row r="57" spans="2:20" x14ac:dyDescent="0.25">
      <c r="B57" t="s">
        <v>52</v>
      </c>
      <c r="C57" s="32" t="s">
        <v>71</v>
      </c>
      <c r="D57" s="32" t="s">
        <v>72</v>
      </c>
      <c r="L57" t="s">
        <v>52</v>
      </c>
      <c r="M57" s="32" t="s">
        <v>71</v>
      </c>
      <c r="N57" s="32" t="s">
        <v>72</v>
      </c>
      <c r="O57" s="32" t="s">
        <v>73</v>
      </c>
    </row>
    <row r="58" spans="2:20" x14ac:dyDescent="0.25">
      <c r="B58" t="s">
        <v>68</v>
      </c>
      <c r="C58">
        <v>99</v>
      </c>
      <c r="D58">
        <v>111</v>
      </c>
      <c r="L58" t="s">
        <v>68</v>
      </c>
      <c r="M58">
        <v>54</v>
      </c>
      <c r="N58">
        <v>57</v>
      </c>
      <c r="O58">
        <v>76</v>
      </c>
    </row>
    <row r="59" spans="2:20" x14ac:dyDescent="0.25">
      <c r="B59" t="s">
        <v>69</v>
      </c>
      <c r="C59">
        <v>66</v>
      </c>
      <c r="D59">
        <v>67</v>
      </c>
      <c r="L59" t="s">
        <v>70</v>
      </c>
      <c r="M59">
        <v>11</v>
      </c>
      <c r="N59">
        <v>3</v>
      </c>
      <c r="O59">
        <v>3</v>
      </c>
    </row>
    <row r="60" spans="2:20" x14ac:dyDescent="0.25">
      <c r="C60">
        <f>C59/C58</f>
        <v>0.66666666666666663</v>
      </c>
      <c r="D60">
        <f t="shared" ref="D60" si="17">D59/D58</f>
        <v>0.60360360360360366</v>
      </c>
      <c r="M60">
        <f>M59/M58</f>
        <v>0.20370370370370369</v>
      </c>
      <c r="N60">
        <f t="shared" ref="N60:O60" si="18">N59/N58</f>
        <v>5.2631578947368418E-2</v>
      </c>
      <c r="O60">
        <f t="shared" si="18"/>
        <v>3.9473684210526314E-2</v>
      </c>
    </row>
    <row r="62" spans="2:20" x14ac:dyDescent="0.25">
      <c r="C62" s="44" t="s">
        <v>91</v>
      </c>
      <c r="D62" s="44"/>
      <c r="E62" s="44"/>
      <c r="F62" s="24"/>
      <c r="G62" s="24"/>
      <c r="H62" s="24"/>
      <c r="I62" s="24"/>
      <c r="J62" s="24"/>
      <c r="M62" s="44" t="s">
        <v>91</v>
      </c>
      <c r="N62" s="44"/>
      <c r="O62" s="44"/>
      <c r="P62" s="44"/>
      <c r="Q62" s="44"/>
    </row>
    <row r="63" spans="2:20" x14ac:dyDescent="0.25">
      <c r="B63" t="s">
        <v>52</v>
      </c>
      <c r="C63" s="32" t="s">
        <v>71</v>
      </c>
      <c r="D63" s="32" t="s">
        <v>72</v>
      </c>
      <c r="E63" s="32" t="s">
        <v>73</v>
      </c>
      <c r="L63" t="s">
        <v>52</v>
      </c>
      <c r="M63" s="32" t="s">
        <v>71</v>
      </c>
      <c r="N63" s="32" t="s">
        <v>72</v>
      </c>
      <c r="O63" s="32" t="s">
        <v>73</v>
      </c>
      <c r="P63" s="32" t="s">
        <v>74</v>
      </c>
      <c r="Q63" s="32" t="s">
        <v>75</v>
      </c>
    </row>
    <row r="64" spans="2:20" x14ac:dyDescent="0.25">
      <c r="B64" t="s">
        <v>68</v>
      </c>
      <c r="C64">
        <v>110</v>
      </c>
      <c r="D64">
        <v>64</v>
      </c>
      <c r="E64">
        <v>77</v>
      </c>
      <c r="L64" t="s">
        <v>68</v>
      </c>
      <c r="M64">
        <v>98</v>
      </c>
      <c r="N64">
        <v>88</v>
      </c>
      <c r="O64">
        <v>90</v>
      </c>
      <c r="P64">
        <v>145</v>
      </c>
      <c r="Q64">
        <v>57</v>
      </c>
    </row>
    <row r="65" spans="2:17" x14ac:dyDescent="0.25">
      <c r="B65" t="s">
        <v>69</v>
      </c>
      <c r="C65">
        <v>89</v>
      </c>
      <c r="D65">
        <v>28</v>
      </c>
      <c r="E65">
        <v>48</v>
      </c>
      <c r="L65" t="s">
        <v>70</v>
      </c>
      <c r="M65">
        <v>11</v>
      </c>
      <c r="N65">
        <v>5</v>
      </c>
      <c r="O65">
        <v>9</v>
      </c>
      <c r="P65">
        <v>5</v>
      </c>
      <c r="Q65">
        <v>0</v>
      </c>
    </row>
    <row r="66" spans="2:17" x14ac:dyDescent="0.25">
      <c r="C66">
        <f>C65/C64</f>
        <v>0.80909090909090908</v>
      </c>
      <c r="D66">
        <f t="shared" ref="D66:E66" si="19">D65/D64</f>
        <v>0.4375</v>
      </c>
      <c r="E66">
        <f t="shared" si="19"/>
        <v>0.62337662337662336</v>
      </c>
      <c r="M66">
        <f>M65/M64</f>
        <v>0.11224489795918367</v>
      </c>
      <c r="N66">
        <f t="shared" ref="N66:Q66" si="20">N65/N64</f>
        <v>5.6818181818181816E-2</v>
      </c>
      <c r="O66">
        <f t="shared" si="20"/>
        <v>0.1</v>
      </c>
      <c r="P66">
        <f t="shared" si="20"/>
        <v>3.4482758620689655E-2</v>
      </c>
      <c r="Q66">
        <f t="shared" si="20"/>
        <v>0</v>
      </c>
    </row>
    <row r="68" spans="2:17" x14ac:dyDescent="0.25">
      <c r="C68" s="36" t="s">
        <v>96</v>
      </c>
      <c r="D68" s="27"/>
      <c r="E68" s="27"/>
      <c r="F68" s="27"/>
      <c r="M68" s="45" t="s">
        <v>90</v>
      </c>
      <c r="N68" s="45"/>
      <c r="O68" s="45"/>
      <c r="P68" s="45"/>
    </row>
    <row r="69" spans="2:17" x14ac:dyDescent="0.25">
      <c r="B69" t="s">
        <v>52</v>
      </c>
      <c r="C69" s="32" t="s">
        <v>71</v>
      </c>
      <c r="L69" t="s">
        <v>52</v>
      </c>
      <c r="M69" s="32" t="s">
        <v>71</v>
      </c>
      <c r="N69" s="32" t="s">
        <v>72</v>
      </c>
      <c r="O69" s="32" t="s">
        <v>73</v>
      </c>
      <c r="P69" s="32" t="s">
        <v>74</v>
      </c>
    </row>
    <row r="70" spans="2:17" x14ac:dyDescent="0.25">
      <c r="B70" t="s">
        <v>68</v>
      </c>
      <c r="C70">
        <v>63</v>
      </c>
      <c r="L70" t="s">
        <v>68</v>
      </c>
      <c r="M70">
        <v>104</v>
      </c>
      <c r="N70">
        <v>86</v>
      </c>
      <c r="O70">
        <v>75</v>
      </c>
      <c r="P70">
        <v>101</v>
      </c>
    </row>
    <row r="71" spans="2:17" x14ac:dyDescent="0.25">
      <c r="B71" t="s">
        <v>69</v>
      </c>
      <c r="C71">
        <v>30</v>
      </c>
      <c r="L71" t="s">
        <v>70</v>
      </c>
      <c r="M71">
        <v>7</v>
      </c>
      <c r="N71">
        <v>4</v>
      </c>
      <c r="O71">
        <v>3</v>
      </c>
      <c r="P71">
        <v>7</v>
      </c>
    </row>
    <row r="72" spans="2:17" x14ac:dyDescent="0.25">
      <c r="C72">
        <f>C71/C70</f>
        <v>0.47619047619047616</v>
      </c>
      <c r="M72">
        <f>M71/M70</f>
        <v>6.7307692307692304E-2</v>
      </c>
      <c r="N72">
        <f t="shared" ref="N72:P72" si="21">N71/N70</f>
        <v>4.6511627906976744E-2</v>
      </c>
      <c r="O72">
        <f t="shared" si="21"/>
        <v>0.04</v>
      </c>
      <c r="P72">
        <f t="shared" si="21"/>
        <v>6.9306930693069313E-2</v>
      </c>
    </row>
  </sheetData>
  <mergeCells count="23">
    <mergeCell ref="M49:S49"/>
    <mergeCell ref="C56:D56"/>
    <mergeCell ref="M56:O56"/>
    <mergeCell ref="M68:P68"/>
    <mergeCell ref="C30:I30"/>
    <mergeCell ref="M30:Q30"/>
    <mergeCell ref="C37:H37"/>
    <mergeCell ref="M37:R37"/>
    <mergeCell ref="C43:J43"/>
    <mergeCell ref="M43:T43"/>
    <mergeCell ref="C62:E62"/>
    <mergeCell ref="M62:Q62"/>
    <mergeCell ref="C49:F49"/>
    <mergeCell ref="B55:T55"/>
    <mergeCell ref="B36:T36"/>
    <mergeCell ref="C24:G24"/>
    <mergeCell ref="M24:O24"/>
    <mergeCell ref="B17:T17"/>
    <mergeCell ref="B4:T4"/>
    <mergeCell ref="C5:G5"/>
    <mergeCell ref="C11:F11"/>
    <mergeCell ref="C18:E18"/>
    <mergeCell ref="M18:S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6BC7-8E57-4E06-8395-9130076919D1}">
  <dimension ref="B2:V43"/>
  <sheetViews>
    <sheetView workbookViewId="0">
      <selection activeCell="M6" sqref="M6"/>
    </sheetView>
  </sheetViews>
  <sheetFormatPr defaultRowHeight="15" x14ac:dyDescent="0.25"/>
  <cols>
    <col min="2" max="2" width="38.7109375" bestFit="1" customWidth="1"/>
    <col min="10" max="10" width="39.85546875" bestFit="1" customWidth="1"/>
  </cols>
  <sheetData>
    <row r="2" spans="2:22" ht="15.75" thickBot="1" x14ac:dyDescent="0.3">
      <c r="B2" s="1" t="s">
        <v>94</v>
      </c>
    </row>
    <row r="3" spans="2:22" x14ac:dyDescent="0.25">
      <c r="B3" s="6" t="s">
        <v>33</v>
      </c>
      <c r="C3" s="7"/>
      <c r="D3" s="7"/>
      <c r="E3" s="7"/>
      <c r="F3" s="7"/>
      <c r="G3" s="7"/>
      <c r="H3" s="7"/>
      <c r="I3" s="8"/>
      <c r="J3" s="6" t="s">
        <v>36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2" x14ac:dyDescent="0.25">
      <c r="B4" s="13" t="s">
        <v>12</v>
      </c>
      <c r="C4" s="2" t="s">
        <v>71</v>
      </c>
      <c r="D4" s="2"/>
      <c r="E4" s="2"/>
      <c r="F4" s="2"/>
      <c r="G4" s="2"/>
      <c r="H4" s="2"/>
      <c r="I4" s="10"/>
      <c r="J4" s="13" t="s">
        <v>17</v>
      </c>
      <c r="K4" s="2" t="s">
        <v>71</v>
      </c>
      <c r="L4" s="2" t="s">
        <v>72</v>
      </c>
      <c r="M4" s="2" t="s">
        <v>73</v>
      </c>
      <c r="N4" s="2"/>
      <c r="O4" s="2"/>
      <c r="P4" s="2"/>
      <c r="Q4" s="2"/>
      <c r="R4" s="2"/>
      <c r="S4" s="2"/>
      <c r="T4" s="2"/>
      <c r="U4" s="2"/>
      <c r="V4" s="11"/>
    </row>
    <row r="5" spans="2:22" x14ac:dyDescent="0.25">
      <c r="B5" s="9" t="s">
        <v>2</v>
      </c>
      <c r="C5">
        <v>0</v>
      </c>
      <c r="I5" s="11"/>
      <c r="J5" s="9" t="s">
        <v>2</v>
      </c>
      <c r="K5">
        <v>8.1500000000000003E-2</v>
      </c>
      <c r="L5">
        <v>0.32300000000000001</v>
      </c>
      <c r="M5">
        <v>0</v>
      </c>
      <c r="O5" s="3"/>
      <c r="V5" s="11"/>
    </row>
    <row r="6" spans="2:22" x14ac:dyDescent="0.25">
      <c r="B6" s="9" t="s">
        <v>0</v>
      </c>
      <c r="C6">
        <v>0</v>
      </c>
      <c r="I6" s="11"/>
      <c r="J6" s="9" t="s">
        <v>0</v>
      </c>
      <c r="K6">
        <v>4</v>
      </c>
      <c r="L6">
        <v>2</v>
      </c>
      <c r="M6">
        <v>2</v>
      </c>
      <c r="O6" s="3"/>
      <c r="V6" s="11"/>
    </row>
    <row r="7" spans="2:22" x14ac:dyDescent="0.25">
      <c r="B7" s="9" t="s">
        <v>1</v>
      </c>
      <c r="C7">
        <v>36</v>
      </c>
      <c r="I7" s="11"/>
      <c r="J7" s="9" t="s">
        <v>1</v>
      </c>
      <c r="K7">
        <v>74</v>
      </c>
      <c r="L7">
        <v>28</v>
      </c>
      <c r="M7">
        <v>50</v>
      </c>
      <c r="O7" s="3"/>
      <c r="V7" s="11"/>
    </row>
    <row r="8" spans="2:22" x14ac:dyDescent="0.25">
      <c r="B8" s="9" t="s">
        <v>13</v>
      </c>
      <c r="C8">
        <v>0.10299999999999999</v>
      </c>
      <c r="I8" s="11"/>
      <c r="J8" s="9" t="s">
        <v>13</v>
      </c>
      <c r="K8">
        <v>0.3</v>
      </c>
      <c r="L8">
        <v>0.111</v>
      </c>
      <c r="M8">
        <v>0.11</v>
      </c>
      <c r="O8" s="3"/>
      <c r="V8" s="11"/>
    </row>
    <row r="9" spans="2:22" x14ac:dyDescent="0.25">
      <c r="B9" s="9"/>
      <c r="I9" s="11"/>
      <c r="J9" s="9"/>
      <c r="V9" s="11"/>
    </row>
    <row r="10" spans="2:22" x14ac:dyDescent="0.25">
      <c r="B10" s="31" t="s">
        <v>18</v>
      </c>
      <c r="C10" s="2" t="s">
        <v>71</v>
      </c>
      <c r="D10" s="2" t="s">
        <v>72</v>
      </c>
      <c r="E10" s="2" t="s">
        <v>73</v>
      </c>
      <c r="I10" s="11"/>
      <c r="J10" s="31" t="s">
        <v>21</v>
      </c>
      <c r="K10" s="2" t="s">
        <v>71</v>
      </c>
      <c r="L10" s="2" t="s">
        <v>72</v>
      </c>
      <c r="V10" s="11"/>
    </row>
    <row r="11" spans="2:22" x14ac:dyDescent="0.25">
      <c r="B11" s="9" t="s">
        <v>2</v>
      </c>
      <c r="C11" s="12">
        <v>4.3900000000000002E-2</v>
      </c>
      <c r="D11" s="12">
        <v>0.153</v>
      </c>
      <c r="E11" s="12">
        <v>2.6700000000000002E-2</v>
      </c>
      <c r="I11" s="11"/>
      <c r="J11" s="9" t="s">
        <v>2</v>
      </c>
      <c r="K11">
        <v>0</v>
      </c>
      <c r="L11">
        <v>0</v>
      </c>
      <c r="M11" s="2"/>
      <c r="V11" s="11"/>
    </row>
    <row r="12" spans="2:22" x14ac:dyDescent="0.25">
      <c r="B12" s="9" t="s">
        <v>0</v>
      </c>
      <c r="C12" s="12">
        <v>1</v>
      </c>
      <c r="D12" s="12">
        <v>3</v>
      </c>
      <c r="E12" s="12">
        <v>1</v>
      </c>
      <c r="F12" s="2"/>
      <c r="G12" s="2"/>
      <c r="H12" s="2"/>
      <c r="I12" s="10"/>
      <c r="J12" s="9" t="s">
        <v>0</v>
      </c>
      <c r="K12">
        <v>1</v>
      </c>
      <c r="L12">
        <v>1</v>
      </c>
      <c r="V12" s="11"/>
    </row>
    <row r="13" spans="2:22" x14ac:dyDescent="0.25">
      <c r="B13" s="9" t="s">
        <v>1</v>
      </c>
      <c r="C13" s="12">
        <v>80</v>
      </c>
      <c r="D13" s="12">
        <v>61</v>
      </c>
      <c r="E13" s="12">
        <v>49</v>
      </c>
      <c r="I13" s="11"/>
      <c r="J13" s="9" t="s">
        <v>1</v>
      </c>
      <c r="K13">
        <v>37</v>
      </c>
      <c r="L13">
        <v>26</v>
      </c>
      <c r="V13" s="11"/>
    </row>
    <row r="14" spans="2:22" x14ac:dyDescent="0.25">
      <c r="B14" s="9" t="s">
        <v>13</v>
      </c>
      <c r="C14" s="12">
        <v>0.122</v>
      </c>
      <c r="D14" s="12">
        <v>0.112</v>
      </c>
      <c r="E14" s="12">
        <v>9.3299999999999994E-2</v>
      </c>
      <c r="I14" s="11"/>
      <c r="J14" s="9" t="s">
        <v>13</v>
      </c>
      <c r="K14">
        <v>0.19400000000000001</v>
      </c>
      <c r="L14">
        <v>0.11600000000000001</v>
      </c>
      <c r="V14" s="11"/>
    </row>
    <row r="15" spans="2:22" ht="15.75" thickBot="1" x14ac:dyDescent="0.3">
      <c r="B15" s="14"/>
      <c r="C15" s="18"/>
      <c r="D15" s="18"/>
      <c r="E15" s="18"/>
      <c r="F15" s="15"/>
      <c r="G15" s="15"/>
      <c r="H15" s="15"/>
      <c r="I15" s="17"/>
      <c r="J15" s="9"/>
      <c r="V15" s="11"/>
    </row>
    <row r="16" spans="2:22" ht="15.75" thickBot="1" x14ac:dyDescent="0.3">
      <c r="B16" s="9"/>
      <c r="I16" s="11"/>
      <c r="J16" s="30" t="s">
        <v>23</v>
      </c>
      <c r="K16" s="2" t="s">
        <v>71</v>
      </c>
      <c r="L16" s="2" t="s">
        <v>72</v>
      </c>
      <c r="M16" s="2" t="s">
        <v>73</v>
      </c>
      <c r="N16" s="2" t="s">
        <v>74</v>
      </c>
      <c r="O16" s="2" t="s">
        <v>75</v>
      </c>
      <c r="P16" s="2" t="s">
        <v>76</v>
      </c>
      <c r="Q16" s="2" t="s">
        <v>77</v>
      </c>
      <c r="R16" s="2" t="s">
        <v>82</v>
      </c>
      <c r="S16" s="2" t="s">
        <v>83</v>
      </c>
      <c r="T16" s="2" t="s">
        <v>84</v>
      </c>
      <c r="U16" s="2" t="s">
        <v>85</v>
      </c>
      <c r="V16" s="11"/>
    </row>
    <row r="17" spans="2:22" x14ac:dyDescent="0.25">
      <c r="B17" s="6" t="s">
        <v>34</v>
      </c>
      <c r="C17" s="7"/>
      <c r="D17" s="7"/>
      <c r="E17" s="7"/>
      <c r="F17" s="7"/>
      <c r="G17" s="7"/>
      <c r="H17" s="7"/>
      <c r="I17" s="8"/>
      <c r="J17" s="9" t="s">
        <v>2</v>
      </c>
      <c r="K17" s="38">
        <v>0.16200000000000001</v>
      </c>
      <c r="L17" s="38">
        <v>0.19800000000000001</v>
      </c>
      <c r="M17" s="3">
        <v>8.9999999999999993E-3</v>
      </c>
      <c r="N17" s="3">
        <v>0.57099999999999995</v>
      </c>
      <c r="O17" s="3">
        <v>0</v>
      </c>
      <c r="P17" s="3">
        <v>0.22500000000000001</v>
      </c>
      <c r="Q17" s="3">
        <v>0</v>
      </c>
      <c r="R17" s="3">
        <v>0.19500000000000001</v>
      </c>
      <c r="S17" s="3">
        <v>0.82299999999999995</v>
      </c>
      <c r="T17" s="3">
        <v>0</v>
      </c>
      <c r="U17" s="3">
        <v>0.26700000000000002</v>
      </c>
      <c r="V17" s="11"/>
    </row>
    <row r="18" spans="2:22" x14ac:dyDescent="0.25">
      <c r="B18" s="13" t="s">
        <v>14</v>
      </c>
      <c r="C18" s="2" t="s">
        <v>71</v>
      </c>
      <c r="D18" s="2" t="s">
        <v>72</v>
      </c>
      <c r="E18" s="2" t="s">
        <v>73</v>
      </c>
      <c r="I18" s="11"/>
      <c r="J18" s="9" t="s">
        <v>0</v>
      </c>
      <c r="K18" s="38">
        <v>5</v>
      </c>
      <c r="L18" s="38">
        <v>3</v>
      </c>
      <c r="M18" s="38">
        <v>2</v>
      </c>
      <c r="N18" s="38">
        <v>3</v>
      </c>
      <c r="O18" s="38">
        <v>2</v>
      </c>
      <c r="P18" s="38">
        <v>2</v>
      </c>
      <c r="Q18" s="38">
        <v>2</v>
      </c>
      <c r="R18" s="38">
        <v>3</v>
      </c>
      <c r="S18" s="38">
        <v>5</v>
      </c>
      <c r="T18" s="38">
        <v>2</v>
      </c>
      <c r="U18" s="38">
        <v>2</v>
      </c>
      <c r="V18" s="11"/>
    </row>
    <row r="19" spans="2:22" x14ac:dyDescent="0.25">
      <c r="B19" s="9" t="s">
        <v>2</v>
      </c>
      <c r="C19">
        <v>1.5900000000000001E-2</v>
      </c>
      <c r="D19">
        <v>0</v>
      </c>
      <c r="E19">
        <v>0.47</v>
      </c>
      <c r="I19" s="11"/>
      <c r="J19" s="9" t="s">
        <v>1</v>
      </c>
      <c r="K19" s="38">
        <v>93</v>
      </c>
      <c r="L19" s="38">
        <v>23</v>
      </c>
      <c r="M19" s="38">
        <v>35</v>
      </c>
      <c r="N19" s="38">
        <v>41</v>
      </c>
      <c r="O19" s="38">
        <v>51</v>
      </c>
      <c r="P19" s="38">
        <v>58</v>
      </c>
      <c r="Q19" s="38">
        <v>36</v>
      </c>
      <c r="R19" s="38">
        <v>23</v>
      </c>
      <c r="S19" s="38">
        <v>75</v>
      </c>
      <c r="T19" s="38">
        <v>63</v>
      </c>
      <c r="U19" s="38">
        <v>63</v>
      </c>
      <c r="V19" s="11"/>
    </row>
    <row r="20" spans="2:22" x14ac:dyDescent="0.25">
      <c r="B20" s="9" t="s">
        <v>0</v>
      </c>
      <c r="C20">
        <v>3</v>
      </c>
      <c r="D20">
        <v>0</v>
      </c>
      <c r="E20">
        <v>2</v>
      </c>
      <c r="I20" s="11"/>
      <c r="J20" s="9" t="s">
        <v>13</v>
      </c>
      <c r="K20" s="38">
        <v>0.10299999999999999</v>
      </c>
      <c r="L20" s="38">
        <v>7.0699999999999999E-2</v>
      </c>
      <c r="M20" s="3">
        <v>0.111</v>
      </c>
      <c r="N20" s="3">
        <v>0.184</v>
      </c>
      <c r="O20" s="3">
        <v>7.46E-2</v>
      </c>
      <c r="P20" s="3">
        <v>7.4099999999999999E-2</v>
      </c>
      <c r="Q20" s="3">
        <v>0.14299999999999999</v>
      </c>
      <c r="R20" s="3">
        <v>7.2599999999999998E-2</v>
      </c>
      <c r="S20" s="3">
        <v>0.155</v>
      </c>
      <c r="T20" s="3">
        <v>0.18</v>
      </c>
      <c r="U20" s="3">
        <v>9.5100000000000004E-2</v>
      </c>
      <c r="V20" s="11"/>
    </row>
    <row r="21" spans="2:22" ht="15.75" thickBot="1" x14ac:dyDescent="0.3">
      <c r="B21" s="9" t="s">
        <v>1</v>
      </c>
      <c r="C21">
        <v>39</v>
      </c>
      <c r="D21">
        <v>44</v>
      </c>
      <c r="E21">
        <v>20</v>
      </c>
      <c r="I21" s="11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7"/>
    </row>
    <row r="22" spans="2:22" ht="15.75" thickBot="1" x14ac:dyDescent="0.3">
      <c r="B22" s="9" t="s">
        <v>13</v>
      </c>
      <c r="C22">
        <v>9.7299999999999998E-2</v>
      </c>
      <c r="D22">
        <v>0.14199999999999999</v>
      </c>
      <c r="E22">
        <v>0.23499999999999999</v>
      </c>
      <c r="I22" s="11"/>
      <c r="J22" s="9"/>
      <c r="M22" s="19"/>
      <c r="N22" s="19"/>
      <c r="O22" s="19"/>
      <c r="P22" s="19"/>
      <c r="Q22" s="19"/>
      <c r="R22" s="19"/>
      <c r="S22" s="19"/>
      <c r="T22" s="19"/>
      <c r="U22" s="19"/>
      <c r="V22" s="11"/>
    </row>
    <row r="23" spans="2:22" x14ac:dyDescent="0.25">
      <c r="B23" s="9"/>
      <c r="F23" s="2"/>
      <c r="G23" s="2"/>
      <c r="H23" s="2"/>
      <c r="I23" s="10"/>
      <c r="J23" s="20" t="s">
        <v>37</v>
      </c>
      <c r="K23" s="21"/>
      <c r="L23" s="21"/>
      <c r="M23" s="21"/>
      <c r="N23" s="21"/>
      <c r="O23" s="21"/>
      <c r="P23" s="7"/>
      <c r="Q23" s="7"/>
      <c r="R23" s="7"/>
      <c r="S23" s="7"/>
      <c r="T23" s="7"/>
      <c r="U23" s="7"/>
      <c r="V23" s="8"/>
    </row>
    <row r="24" spans="2:22" x14ac:dyDescent="0.25">
      <c r="B24" s="31" t="s">
        <v>19</v>
      </c>
      <c r="C24" s="2" t="s">
        <v>71</v>
      </c>
      <c r="D24" s="2" t="s">
        <v>72</v>
      </c>
      <c r="E24" s="2" t="s">
        <v>73</v>
      </c>
      <c r="I24" s="11"/>
      <c r="J24" s="13" t="s">
        <v>16</v>
      </c>
      <c r="K24" s="2" t="s">
        <v>71</v>
      </c>
      <c r="L24" s="2" t="s">
        <v>72</v>
      </c>
      <c r="M24" s="2"/>
      <c r="N24" s="2"/>
      <c r="O24" s="2"/>
      <c r="V24" s="11"/>
    </row>
    <row r="25" spans="2:22" x14ac:dyDescent="0.25">
      <c r="B25" s="9" t="s">
        <v>2</v>
      </c>
      <c r="C25">
        <v>0.20799999999999999</v>
      </c>
      <c r="D25">
        <v>0.71799999999999997</v>
      </c>
      <c r="E25">
        <v>9.4899999999999998E-2</v>
      </c>
      <c r="I25" s="11"/>
      <c r="J25" s="9" t="s">
        <v>2</v>
      </c>
      <c r="K25">
        <v>0</v>
      </c>
      <c r="L25">
        <v>0.152</v>
      </c>
      <c r="O25" s="3"/>
      <c r="V25" s="11"/>
    </row>
    <row r="26" spans="2:22" x14ac:dyDescent="0.25">
      <c r="B26" s="9" t="s">
        <v>0</v>
      </c>
      <c r="C26" s="12">
        <v>2</v>
      </c>
      <c r="D26" s="12">
        <v>2</v>
      </c>
      <c r="E26" s="12">
        <v>2</v>
      </c>
      <c r="I26" s="11"/>
      <c r="J26" s="9" t="s">
        <v>0</v>
      </c>
      <c r="K26">
        <v>1</v>
      </c>
      <c r="L26">
        <v>1</v>
      </c>
      <c r="O26" s="3"/>
      <c r="V26" s="11"/>
    </row>
    <row r="27" spans="2:22" x14ac:dyDescent="0.25">
      <c r="B27" s="9" t="s">
        <v>1</v>
      </c>
      <c r="C27">
        <v>87</v>
      </c>
      <c r="D27">
        <v>53</v>
      </c>
      <c r="E27">
        <v>54</v>
      </c>
      <c r="I27" s="11"/>
      <c r="J27" s="9" t="s">
        <v>1</v>
      </c>
      <c r="K27">
        <v>51</v>
      </c>
      <c r="L27">
        <v>20</v>
      </c>
      <c r="O27" s="3"/>
      <c r="V27" s="11"/>
    </row>
    <row r="28" spans="2:22" x14ac:dyDescent="0.25">
      <c r="B28" s="9" t="s">
        <v>13</v>
      </c>
      <c r="C28">
        <v>0.19</v>
      </c>
      <c r="D28">
        <v>9.3399999999999997E-2</v>
      </c>
      <c r="E28">
        <v>0.17199999999999999</v>
      </c>
      <c r="I28" s="11"/>
      <c r="J28" s="9" t="s">
        <v>13</v>
      </c>
      <c r="K28">
        <v>6.2399999999999997E-2</v>
      </c>
      <c r="L28">
        <v>5.3999999999999999E-2</v>
      </c>
      <c r="O28" s="3"/>
      <c r="V28" s="11"/>
    </row>
    <row r="29" spans="2:22" ht="15.75" thickBot="1" x14ac:dyDescent="0.3">
      <c r="B29" s="14"/>
      <c r="C29" s="15"/>
      <c r="D29" s="15"/>
      <c r="E29" s="15"/>
      <c r="F29" s="15"/>
      <c r="G29" s="15"/>
      <c r="H29" s="15"/>
      <c r="I29" s="17"/>
      <c r="J29" s="9"/>
      <c r="V29" s="11"/>
    </row>
    <row r="30" spans="2:22" ht="15.75" thickBot="1" x14ac:dyDescent="0.3">
      <c r="B30" s="9"/>
      <c r="I30" s="11"/>
      <c r="J30" s="31" t="s">
        <v>22</v>
      </c>
      <c r="K30" s="2" t="s">
        <v>71</v>
      </c>
      <c r="L30" s="2" t="s">
        <v>72</v>
      </c>
      <c r="M30" s="2" t="s">
        <v>73</v>
      </c>
      <c r="N30" s="2" t="s">
        <v>74</v>
      </c>
      <c r="O30" s="2" t="s">
        <v>75</v>
      </c>
      <c r="V30" s="11"/>
    </row>
    <row r="31" spans="2:22" x14ac:dyDescent="0.25">
      <c r="B31" s="6" t="s">
        <v>35</v>
      </c>
      <c r="C31" s="7"/>
      <c r="D31" s="7"/>
      <c r="E31" s="7"/>
      <c r="F31" s="7"/>
      <c r="G31" s="7"/>
      <c r="H31" s="7"/>
      <c r="I31" s="8"/>
      <c r="J31" s="9" t="s">
        <v>2</v>
      </c>
      <c r="K31">
        <v>0.79300000000000004</v>
      </c>
      <c r="L31">
        <v>3.32E-2</v>
      </c>
      <c r="M31">
        <v>5.33E-2</v>
      </c>
      <c r="N31">
        <v>0.49199999999999999</v>
      </c>
      <c r="O31">
        <v>0.22900000000000001</v>
      </c>
      <c r="V31" s="11"/>
    </row>
    <row r="32" spans="2:22" x14ac:dyDescent="0.25">
      <c r="B32" s="13" t="s">
        <v>15</v>
      </c>
      <c r="C32" s="2" t="s">
        <v>71</v>
      </c>
      <c r="D32" s="2" t="s">
        <v>72</v>
      </c>
      <c r="E32" s="2" t="s">
        <v>73</v>
      </c>
      <c r="F32" s="2" t="s">
        <v>74</v>
      </c>
      <c r="G32" s="2" t="s">
        <v>75</v>
      </c>
      <c r="I32" s="11"/>
      <c r="J32" s="9" t="s">
        <v>0</v>
      </c>
      <c r="K32">
        <v>4</v>
      </c>
      <c r="L32">
        <v>2</v>
      </c>
      <c r="M32">
        <v>2</v>
      </c>
      <c r="N32">
        <v>3</v>
      </c>
      <c r="O32">
        <v>3</v>
      </c>
      <c r="V32" s="11"/>
    </row>
    <row r="33" spans="2:22" x14ac:dyDescent="0.25">
      <c r="B33" s="9" t="s">
        <v>2</v>
      </c>
      <c r="C33">
        <v>0</v>
      </c>
      <c r="D33">
        <v>0</v>
      </c>
      <c r="E33">
        <v>4.02E-2</v>
      </c>
      <c r="F33">
        <v>2.98E-2</v>
      </c>
      <c r="G33" s="3">
        <v>0</v>
      </c>
      <c r="I33" s="11"/>
      <c r="J33" s="9" t="s">
        <v>1</v>
      </c>
      <c r="K33">
        <v>58</v>
      </c>
      <c r="L33">
        <v>45</v>
      </c>
      <c r="M33">
        <v>71</v>
      </c>
      <c r="N33">
        <v>36</v>
      </c>
      <c r="O33">
        <v>30</v>
      </c>
      <c r="V33" s="11"/>
    </row>
    <row r="34" spans="2:22" x14ac:dyDescent="0.25">
      <c r="B34" s="9" t="s">
        <v>0</v>
      </c>
      <c r="C34">
        <v>2</v>
      </c>
      <c r="D34">
        <v>0</v>
      </c>
      <c r="E34">
        <v>2</v>
      </c>
      <c r="F34">
        <v>1</v>
      </c>
      <c r="G34" s="3">
        <v>0</v>
      </c>
      <c r="I34" s="11"/>
      <c r="J34" s="9" t="s">
        <v>13</v>
      </c>
      <c r="K34">
        <v>7.1400000000000005E-2</v>
      </c>
      <c r="L34">
        <v>9.8400000000000001E-2</v>
      </c>
      <c r="M34">
        <v>7.9799999999999996E-2</v>
      </c>
      <c r="N34">
        <v>6.0299999999999999E-2</v>
      </c>
      <c r="O34">
        <v>5.8700000000000002E-2</v>
      </c>
      <c r="V34" s="11"/>
    </row>
    <row r="35" spans="2:22" x14ac:dyDescent="0.25">
      <c r="B35" s="9" t="s">
        <v>1</v>
      </c>
      <c r="C35">
        <v>43</v>
      </c>
      <c r="D35">
        <v>25</v>
      </c>
      <c r="E35">
        <v>25</v>
      </c>
      <c r="F35">
        <v>41</v>
      </c>
      <c r="G35" s="3">
        <v>97</v>
      </c>
      <c r="I35" s="11"/>
      <c r="J35" s="9"/>
      <c r="V35" s="11"/>
    </row>
    <row r="36" spans="2:22" x14ac:dyDescent="0.25">
      <c r="B36" s="9" t="s">
        <v>13</v>
      </c>
      <c r="C36">
        <v>9.2200000000000004E-2</v>
      </c>
      <c r="D36">
        <v>8.1299999999999997E-2</v>
      </c>
      <c r="E36">
        <v>0.112</v>
      </c>
      <c r="F36">
        <v>0.10199999999999999</v>
      </c>
      <c r="G36" s="3">
        <v>0.105</v>
      </c>
      <c r="I36" s="11"/>
      <c r="J36" s="30" t="s">
        <v>25</v>
      </c>
      <c r="K36" s="2" t="s">
        <v>71</v>
      </c>
      <c r="L36" s="2" t="s">
        <v>72</v>
      </c>
      <c r="M36" s="2" t="s">
        <v>73</v>
      </c>
      <c r="N36" s="2" t="s">
        <v>74</v>
      </c>
      <c r="O36" s="2" t="s">
        <v>75</v>
      </c>
      <c r="V36" s="11"/>
    </row>
    <row r="37" spans="2:22" x14ac:dyDescent="0.25">
      <c r="B37" s="9"/>
      <c r="I37" s="11"/>
      <c r="J37" s="9" t="s">
        <v>2</v>
      </c>
      <c r="K37">
        <v>4.9700000000000001E-2</v>
      </c>
      <c r="L37">
        <v>0.107</v>
      </c>
      <c r="M37">
        <v>0.23200000000000001</v>
      </c>
      <c r="N37">
        <v>0</v>
      </c>
      <c r="O37">
        <v>0.12</v>
      </c>
      <c r="V37" s="11"/>
    </row>
    <row r="38" spans="2:22" x14ac:dyDescent="0.25">
      <c r="B38" s="31" t="s">
        <v>20</v>
      </c>
      <c r="C38" s="2" t="s">
        <v>71</v>
      </c>
      <c r="D38" s="2" t="s">
        <v>72</v>
      </c>
      <c r="E38" s="2"/>
      <c r="F38" s="2"/>
      <c r="G38" s="2"/>
      <c r="I38" s="11"/>
      <c r="J38" s="9" t="s">
        <v>0</v>
      </c>
      <c r="K38">
        <v>43</v>
      </c>
      <c r="L38">
        <v>78</v>
      </c>
      <c r="M38">
        <v>81</v>
      </c>
      <c r="N38">
        <v>46</v>
      </c>
      <c r="O38">
        <v>65</v>
      </c>
      <c r="V38" s="11"/>
    </row>
    <row r="39" spans="2:22" x14ac:dyDescent="0.25">
      <c r="B39" s="9" t="s">
        <v>2</v>
      </c>
      <c r="C39">
        <v>0.16400000000000001</v>
      </c>
      <c r="D39">
        <v>0.20200000000000001</v>
      </c>
      <c r="G39" s="3"/>
      <c r="I39" s="11"/>
      <c r="J39" s="9" t="s">
        <v>1</v>
      </c>
      <c r="K39">
        <v>2</v>
      </c>
      <c r="L39">
        <v>3</v>
      </c>
      <c r="M39">
        <v>4</v>
      </c>
      <c r="N39">
        <v>3</v>
      </c>
      <c r="O39">
        <v>1</v>
      </c>
      <c r="V39" s="11"/>
    </row>
    <row r="40" spans="2:22" x14ac:dyDescent="0.25">
      <c r="B40" s="9" t="s">
        <v>0</v>
      </c>
      <c r="C40">
        <v>1</v>
      </c>
      <c r="D40">
        <v>3</v>
      </c>
      <c r="G40" s="3"/>
      <c r="I40" s="11"/>
      <c r="J40" s="9" t="s">
        <v>13</v>
      </c>
      <c r="K40">
        <v>7.7100000000000002E-2</v>
      </c>
      <c r="L40">
        <v>0.11600000000000001</v>
      </c>
      <c r="M40">
        <v>8.6300000000000002E-2</v>
      </c>
      <c r="N40">
        <v>0.109</v>
      </c>
      <c r="O40">
        <v>0.105</v>
      </c>
      <c r="V40" s="11"/>
    </row>
    <row r="41" spans="2:22" ht="15.75" thickBot="1" x14ac:dyDescent="0.3">
      <c r="B41" s="9" t="s">
        <v>1</v>
      </c>
      <c r="C41">
        <v>63</v>
      </c>
      <c r="D41">
        <v>55</v>
      </c>
      <c r="G41" s="3"/>
      <c r="I41" s="11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7"/>
    </row>
    <row r="42" spans="2:22" x14ac:dyDescent="0.25">
      <c r="B42" s="9" t="s">
        <v>13</v>
      </c>
      <c r="C42">
        <v>7.8799999999999995E-2</v>
      </c>
      <c r="D42">
        <v>9.4399999999999998E-2</v>
      </c>
      <c r="G42" s="3"/>
      <c r="I42" s="11"/>
    </row>
    <row r="43" spans="2:22" ht="15.75" thickBot="1" x14ac:dyDescent="0.3">
      <c r="B43" s="14"/>
      <c r="C43" s="15"/>
      <c r="D43" s="15"/>
      <c r="E43" s="15"/>
      <c r="F43" s="15"/>
      <c r="G43" s="16"/>
      <c r="H43" s="15"/>
      <c r="I43" s="1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D444-DBED-447C-9A12-D12A7EB0DB0D}">
  <dimension ref="B2:O21"/>
  <sheetViews>
    <sheetView workbookViewId="0">
      <selection activeCell="D38" sqref="D38"/>
    </sheetView>
  </sheetViews>
  <sheetFormatPr defaultRowHeight="15" x14ac:dyDescent="0.25"/>
  <cols>
    <col min="2" max="2" width="38.7109375" bestFit="1" customWidth="1"/>
  </cols>
  <sheetData>
    <row r="2" spans="2:15" ht="15.75" thickBot="1" x14ac:dyDescent="0.3">
      <c r="B2" s="1" t="s">
        <v>94</v>
      </c>
    </row>
    <row r="3" spans="2:15" x14ac:dyDescent="0.25">
      <c r="B3" s="6" t="s">
        <v>38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x14ac:dyDescent="0.25">
      <c r="B4" s="13"/>
      <c r="C4" s="43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6"/>
    </row>
    <row r="5" spans="2:15" x14ac:dyDescent="0.25">
      <c r="B5" s="9" t="s">
        <v>52</v>
      </c>
      <c r="C5" s="2" t="s">
        <v>71</v>
      </c>
      <c r="D5" s="2" t="s">
        <v>72</v>
      </c>
      <c r="E5" s="2" t="s">
        <v>73</v>
      </c>
      <c r="F5" s="2" t="s">
        <v>74</v>
      </c>
      <c r="G5" s="2" t="s">
        <v>75</v>
      </c>
      <c r="H5" s="2" t="s">
        <v>76</v>
      </c>
      <c r="I5" s="2" t="s">
        <v>77</v>
      </c>
      <c r="J5" s="2" t="s">
        <v>82</v>
      </c>
      <c r="K5" s="2" t="s">
        <v>83</v>
      </c>
      <c r="L5" s="2" t="s">
        <v>84</v>
      </c>
      <c r="M5" s="2" t="s">
        <v>85</v>
      </c>
      <c r="N5" s="2" t="s">
        <v>86</v>
      </c>
      <c r="O5" s="10" t="s">
        <v>87</v>
      </c>
    </row>
    <row r="6" spans="2:15" x14ac:dyDescent="0.25">
      <c r="B6" s="9" t="s">
        <v>2</v>
      </c>
      <c r="C6">
        <v>0</v>
      </c>
      <c r="D6">
        <v>9.2700000000000005E-2</v>
      </c>
      <c r="E6">
        <v>0</v>
      </c>
      <c r="F6">
        <v>0</v>
      </c>
      <c r="G6">
        <v>0</v>
      </c>
      <c r="H6">
        <v>1.8499999999999999E-2</v>
      </c>
      <c r="I6">
        <v>1.72E-2</v>
      </c>
      <c r="J6">
        <v>0</v>
      </c>
      <c r="K6">
        <v>0.11600000000000001</v>
      </c>
      <c r="L6">
        <v>0</v>
      </c>
      <c r="M6">
        <v>0</v>
      </c>
      <c r="N6">
        <v>0</v>
      </c>
      <c r="O6" s="11">
        <v>0</v>
      </c>
    </row>
    <row r="7" spans="2:15" x14ac:dyDescent="0.25">
      <c r="B7" s="9" t="s">
        <v>0</v>
      </c>
      <c r="C7">
        <v>1</v>
      </c>
      <c r="D7">
        <v>1</v>
      </c>
      <c r="E7">
        <v>0</v>
      </c>
      <c r="F7">
        <v>0</v>
      </c>
      <c r="G7">
        <v>0</v>
      </c>
      <c r="H7">
        <v>1</v>
      </c>
      <c r="I7">
        <v>2</v>
      </c>
      <c r="J7">
        <v>1</v>
      </c>
      <c r="K7">
        <v>2</v>
      </c>
      <c r="L7">
        <v>1</v>
      </c>
      <c r="M7">
        <v>2</v>
      </c>
      <c r="N7">
        <v>0</v>
      </c>
      <c r="O7" s="11">
        <v>0</v>
      </c>
    </row>
    <row r="8" spans="2:15" x14ac:dyDescent="0.25">
      <c r="B8" s="9" t="s">
        <v>1</v>
      </c>
      <c r="C8">
        <v>65</v>
      </c>
      <c r="D8">
        <v>32</v>
      </c>
      <c r="E8">
        <v>49</v>
      </c>
      <c r="F8">
        <v>50</v>
      </c>
      <c r="G8">
        <v>57</v>
      </c>
      <c r="H8">
        <v>70</v>
      </c>
      <c r="I8">
        <v>125</v>
      </c>
      <c r="J8">
        <v>76</v>
      </c>
      <c r="K8">
        <v>49</v>
      </c>
      <c r="L8">
        <v>115</v>
      </c>
      <c r="M8">
        <v>55</v>
      </c>
      <c r="N8">
        <v>67</v>
      </c>
      <c r="O8" s="11">
        <v>113</v>
      </c>
    </row>
    <row r="9" spans="2:15" x14ac:dyDescent="0.25">
      <c r="B9" s="9"/>
      <c r="O9" s="11"/>
    </row>
    <row r="10" spans="2:15" x14ac:dyDescent="0.25">
      <c r="B10" s="9"/>
      <c r="C10" s="44" t="s">
        <v>10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7"/>
    </row>
    <row r="11" spans="2:15" x14ac:dyDescent="0.25">
      <c r="B11" s="9" t="s">
        <v>52</v>
      </c>
      <c r="C11" s="2" t="s">
        <v>71</v>
      </c>
      <c r="D11" s="2" t="s">
        <v>72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77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10" t="s">
        <v>87</v>
      </c>
    </row>
    <row r="12" spans="2:15" x14ac:dyDescent="0.25">
      <c r="B12" s="9" t="s">
        <v>2</v>
      </c>
      <c r="C12">
        <v>0</v>
      </c>
      <c r="D12">
        <v>7.9299999999999995E-2</v>
      </c>
      <c r="E12">
        <v>0</v>
      </c>
      <c r="F12">
        <v>0.11799999999999999</v>
      </c>
      <c r="G12">
        <v>0</v>
      </c>
      <c r="H12">
        <v>6.2100000000000002E-2</v>
      </c>
      <c r="I12">
        <v>4.41E-2</v>
      </c>
      <c r="J12">
        <v>0.127</v>
      </c>
      <c r="K12">
        <v>1.61E-2</v>
      </c>
      <c r="L12">
        <v>0.17</v>
      </c>
      <c r="M12">
        <v>4.0300000000000002E-2</v>
      </c>
      <c r="N12">
        <v>9.8900000000000002E-2</v>
      </c>
      <c r="O12" s="11">
        <v>0.16800000000000001</v>
      </c>
    </row>
    <row r="13" spans="2:15" x14ac:dyDescent="0.25">
      <c r="B13" s="9" t="s">
        <v>0</v>
      </c>
      <c r="C13">
        <v>1</v>
      </c>
      <c r="D13">
        <v>4</v>
      </c>
      <c r="E13">
        <v>3</v>
      </c>
      <c r="F13">
        <v>3</v>
      </c>
      <c r="G13">
        <v>1</v>
      </c>
      <c r="H13">
        <v>3</v>
      </c>
      <c r="I13">
        <v>1</v>
      </c>
      <c r="J13">
        <v>3</v>
      </c>
      <c r="K13">
        <v>3</v>
      </c>
      <c r="L13">
        <v>2</v>
      </c>
      <c r="M13">
        <v>4</v>
      </c>
      <c r="N13">
        <v>2</v>
      </c>
      <c r="O13" s="11">
        <v>3</v>
      </c>
    </row>
    <row r="14" spans="2:15" x14ac:dyDescent="0.25">
      <c r="B14" s="9" t="s">
        <v>1</v>
      </c>
      <c r="C14">
        <v>90</v>
      </c>
      <c r="D14">
        <v>102</v>
      </c>
      <c r="E14">
        <v>113</v>
      </c>
      <c r="F14">
        <v>81</v>
      </c>
      <c r="G14">
        <v>40</v>
      </c>
      <c r="H14">
        <v>71</v>
      </c>
      <c r="I14">
        <v>113</v>
      </c>
      <c r="J14">
        <v>64</v>
      </c>
      <c r="K14">
        <v>77</v>
      </c>
      <c r="L14">
        <v>47</v>
      </c>
      <c r="M14">
        <v>98</v>
      </c>
      <c r="N14">
        <v>69</v>
      </c>
      <c r="O14" s="11">
        <v>71</v>
      </c>
    </row>
    <row r="15" spans="2:15" x14ac:dyDescent="0.25">
      <c r="B15" s="9"/>
      <c r="O15" s="11"/>
    </row>
    <row r="16" spans="2:15" x14ac:dyDescent="0.25">
      <c r="B16" s="9"/>
      <c r="C16" s="45" t="s">
        <v>11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</row>
    <row r="17" spans="2:15" x14ac:dyDescent="0.25">
      <c r="B17" s="9" t="s">
        <v>52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77</v>
      </c>
      <c r="J17" s="2" t="s">
        <v>82</v>
      </c>
      <c r="K17" s="2" t="s">
        <v>83</v>
      </c>
      <c r="L17" s="2" t="s">
        <v>84</v>
      </c>
      <c r="M17" s="2" t="s">
        <v>85</v>
      </c>
      <c r="N17" s="2" t="s">
        <v>86</v>
      </c>
      <c r="O17" s="10" t="s">
        <v>87</v>
      </c>
    </row>
    <row r="18" spans="2:15" x14ac:dyDescent="0.25">
      <c r="B18" s="9" t="s">
        <v>2</v>
      </c>
      <c r="C18">
        <v>0.219</v>
      </c>
      <c r="D18">
        <v>0.20499999999999999</v>
      </c>
      <c r="E18">
        <v>0</v>
      </c>
      <c r="F18">
        <v>8.2000000000000003E-2</v>
      </c>
      <c r="G18">
        <v>0</v>
      </c>
      <c r="H18">
        <v>0</v>
      </c>
      <c r="I18">
        <v>9.4500000000000001E-2</v>
      </c>
      <c r="J18">
        <v>0</v>
      </c>
      <c r="K18">
        <v>0.92400000000000004</v>
      </c>
      <c r="L18">
        <v>2.3900000000000001E-2</v>
      </c>
      <c r="M18">
        <v>0.30199999999999999</v>
      </c>
      <c r="N18">
        <v>9.9199999999999997E-2</v>
      </c>
      <c r="O18" s="11">
        <v>0</v>
      </c>
    </row>
    <row r="19" spans="2:15" x14ac:dyDescent="0.25">
      <c r="B19" s="9" t="s">
        <v>0</v>
      </c>
      <c r="C19">
        <v>3</v>
      </c>
      <c r="D19">
        <v>3</v>
      </c>
      <c r="E19">
        <v>2</v>
      </c>
      <c r="F19">
        <v>3</v>
      </c>
      <c r="G19">
        <v>3</v>
      </c>
      <c r="H19">
        <v>4</v>
      </c>
      <c r="I19">
        <v>1</v>
      </c>
      <c r="J19">
        <v>0</v>
      </c>
      <c r="K19">
        <v>5</v>
      </c>
      <c r="L19">
        <v>2</v>
      </c>
      <c r="M19">
        <v>3</v>
      </c>
      <c r="N19">
        <v>1</v>
      </c>
      <c r="O19" s="11">
        <v>2</v>
      </c>
    </row>
    <row r="20" spans="2:15" x14ac:dyDescent="0.25">
      <c r="B20" s="9" t="s">
        <v>1</v>
      </c>
      <c r="C20">
        <v>57</v>
      </c>
      <c r="D20">
        <v>114</v>
      </c>
      <c r="E20">
        <v>72</v>
      </c>
      <c r="F20">
        <v>131</v>
      </c>
      <c r="G20">
        <v>92</v>
      </c>
      <c r="H20">
        <v>45</v>
      </c>
      <c r="I20">
        <v>57</v>
      </c>
      <c r="J20">
        <v>72</v>
      </c>
      <c r="K20">
        <v>54</v>
      </c>
      <c r="L20">
        <v>88</v>
      </c>
      <c r="M20">
        <v>34</v>
      </c>
      <c r="N20">
        <v>74</v>
      </c>
      <c r="O20" s="11">
        <v>91</v>
      </c>
    </row>
    <row r="21" spans="2:15" ht="15.75" thickBot="1" x14ac:dyDescent="0.3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7"/>
    </row>
  </sheetData>
  <mergeCells count="3">
    <mergeCell ref="C4:O4"/>
    <mergeCell ref="C10:O10"/>
    <mergeCell ref="C16:O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4542-6552-4043-8EE9-B21D155110AB}">
  <dimension ref="B2:Q21"/>
  <sheetViews>
    <sheetView workbookViewId="0">
      <selection activeCell="O22" sqref="O22"/>
    </sheetView>
  </sheetViews>
  <sheetFormatPr defaultRowHeight="15" x14ac:dyDescent="0.25"/>
  <cols>
    <col min="2" max="2" width="38.7109375" bestFit="1" customWidth="1"/>
  </cols>
  <sheetData>
    <row r="2" spans="2:17" ht="15.75" thickBot="1" x14ac:dyDescent="0.3">
      <c r="B2" s="1" t="s">
        <v>94</v>
      </c>
    </row>
    <row r="3" spans="2:17" x14ac:dyDescent="0.25">
      <c r="B3" s="6" t="s">
        <v>39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2:17" x14ac:dyDescent="0.25">
      <c r="B4" s="13"/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6"/>
    </row>
    <row r="5" spans="2:17" x14ac:dyDescent="0.25">
      <c r="B5" s="9" t="s">
        <v>52</v>
      </c>
      <c r="C5" s="2" t="s">
        <v>71</v>
      </c>
      <c r="D5" s="2" t="s">
        <v>72</v>
      </c>
      <c r="E5" s="2" t="s">
        <v>73</v>
      </c>
      <c r="F5" s="2" t="s">
        <v>74</v>
      </c>
      <c r="G5" s="2" t="s">
        <v>75</v>
      </c>
      <c r="H5" s="2" t="s">
        <v>76</v>
      </c>
      <c r="I5" s="2" t="s">
        <v>77</v>
      </c>
      <c r="J5" s="2" t="s">
        <v>82</v>
      </c>
      <c r="K5" s="2" t="s">
        <v>83</v>
      </c>
      <c r="L5" s="2" t="s">
        <v>84</v>
      </c>
      <c r="M5" s="2" t="s">
        <v>85</v>
      </c>
      <c r="N5" s="2" t="s">
        <v>86</v>
      </c>
      <c r="O5" s="2" t="s">
        <v>87</v>
      </c>
      <c r="P5" s="10" t="s">
        <v>88</v>
      </c>
    </row>
    <row r="6" spans="2:17" x14ac:dyDescent="0.25">
      <c r="B6" s="9" t="s">
        <v>2</v>
      </c>
      <c r="C6">
        <v>0</v>
      </c>
      <c r="D6">
        <v>0</v>
      </c>
      <c r="E6">
        <v>2.3400000000000001E-2</v>
      </c>
      <c r="F6">
        <v>0.36699999999999999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9.5500000000000002E-2</v>
      </c>
      <c r="N6">
        <v>0</v>
      </c>
      <c r="O6">
        <v>0</v>
      </c>
      <c r="P6" s="11">
        <v>0</v>
      </c>
    </row>
    <row r="7" spans="2:17" x14ac:dyDescent="0.25">
      <c r="B7" s="9" t="s">
        <v>0</v>
      </c>
      <c r="C7">
        <v>0</v>
      </c>
      <c r="D7">
        <v>0</v>
      </c>
      <c r="E7">
        <v>1</v>
      </c>
      <c r="F7">
        <v>1</v>
      </c>
      <c r="G7">
        <v>1</v>
      </c>
      <c r="H7">
        <v>4</v>
      </c>
      <c r="I7">
        <v>1</v>
      </c>
      <c r="J7">
        <v>0</v>
      </c>
      <c r="K7">
        <v>0</v>
      </c>
      <c r="L7">
        <v>2</v>
      </c>
      <c r="M7">
        <v>2</v>
      </c>
      <c r="N7">
        <v>1</v>
      </c>
      <c r="O7">
        <v>0</v>
      </c>
      <c r="P7" s="11">
        <v>1</v>
      </c>
    </row>
    <row r="8" spans="2:17" x14ac:dyDescent="0.25">
      <c r="B8" s="9" t="s">
        <v>1</v>
      </c>
      <c r="C8">
        <v>63</v>
      </c>
      <c r="D8">
        <v>94</v>
      </c>
      <c r="E8">
        <v>51</v>
      </c>
      <c r="F8">
        <v>94</v>
      </c>
      <c r="G8">
        <v>73</v>
      </c>
      <c r="H8">
        <v>109</v>
      </c>
      <c r="I8">
        <v>63</v>
      </c>
      <c r="J8">
        <v>111</v>
      </c>
      <c r="K8">
        <v>73</v>
      </c>
      <c r="L8">
        <v>99</v>
      </c>
      <c r="M8">
        <v>49</v>
      </c>
      <c r="N8">
        <v>58</v>
      </c>
      <c r="O8">
        <v>67</v>
      </c>
      <c r="P8" s="11">
        <v>79</v>
      </c>
    </row>
    <row r="9" spans="2:17" x14ac:dyDescent="0.25">
      <c r="B9" s="9"/>
      <c r="P9" s="11"/>
    </row>
    <row r="10" spans="2:17" x14ac:dyDescent="0.25">
      <c r="B10" s="9"/>
      <c r="C10" s="44" t="s">
        <v>8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7"/>
    </row>
    <row r="11" spans="2:17" x14ac:dyDescent="0.25">
      <c r="B11" s="9" t="s">
        <v>52</v>
      </c>
      <c r="C11" s="2" t="s">
        <v>71</v>
      </c>
      <c r="D11" s="2" t="s">
        <v>72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77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10" t="s">
        <v>88</v>
      </c>
    </row>
    <row r="12" spans="2:17" x14ac:dyDescent="0.25">
      <c r="B12" s="9" t="s">
        <v>2</v>
      </c>
      <c r="C12">
        <v>0.19900000000000001</v>
      </c>
      <c r="D12">
        <v>7.7100000000000002E-2</v>
      </c>
      <c r="E12">
        <v>0</v>
      </c>
      <c r="F12">
        <v>9.5699999999999993E-2</v>
      </c>
      <c r="G12">
        <v>0</v>
      </c>
      <c r="H12">
        <v>0.34200000000000003</v>
      </c>
      <c r="I12">
        <v>0.39800000000000002</v>
      </c>
      <c r="J12">
        <v>0</v>
      </c>
      <c r="K12">
        <v>0.30199999999999999</v>
      </c>
      <c r="L12">
        <v>0.161</v>
      </c>
      <c r="M12">
        <v>0.379</v>
      </c>
      <c r="N12">
        <v>0.32600000000000001</v>
      </c>
      <c r="O12">
        <v>1.01E-2</v>
      </c>
      <c r="P12" s="11">
        <v>8.2500000000000004E-2</v>
      </c>
    </row>
    <row r="13" spans="2:17" x14ac:dyDescent="0.25">
      <c r="B13" s="9" t="s">
        <v>0</v>
      </c>
      <c r="C13">
        <v>3</v>
      </c>
      <c r="D13">
        <v>4</v>
      </c>
      <c r="E13">
        <v>0</v>
      </c>
      <c r="F13">
        <v>3</v>
      </c>
      <c r="G13">
        <v>2</v>
      </c>
      <c r="H13">
        <v>2</v>
      </c>
      <c r="I13">
        <v>4</v>
      </c>
      <c r="J13">
        <v>1</v>
      </c>
      <c r="K13">
        <v>3</v>
      </c>
      <c r="L13">
        <v>4</v>
      </c>
      <c r="M13">
        <v>3</v>
      </c>
      <c r="N13">
        <v>1</v>
      </c>
      <c r="O13">
        <v>4</v>
      </c>
      <c r="P13" s="11">
        <v>1</v>
      </c>
    </row>
    <row r="14" spans="2:17" x14ac:dyDescent="0.25">
      <c r="B14" s="9" t="s">
        <v>1</v>
      </c>
      <c r="C14">
        <v>61</v>
      </c>
      <c r="D14">
        <v>96</v>
      </c>
      <c r="E14">
        <v>83</v>
      </c>
      <c r="F14">
        <v>84</v>
      </c>
      <c r="G14">
        <v>54</v>
      </c>
      <c r="H14">
        <v>37</v>
      </c>
      <c r="I14">
        <v>66</v>
      </c>
      <c r="J14">
        <v>77</v>
      </c>
      <c r="K14">
        <v>120</v>
      </c>
      <c r="L14">
        <v>79</v>
      </c>
      <c r="M14">
        <v>48</v>
      </c>
      <c r="N14">
        <v>73</v>
      </c>
      <c r="O14">
        <v>57</v>
      </c>
      <c r="P14" s="11">
        <v>144</v>
      </c>
    </row>
    <row r="15" spans="2:17" x14ac:dyDescent="0.25">
      <c r="B15" s="9"/>
      <c r="P15" s="11"/>
      <c r="Q15" s="2"/>
    </row>
    <row r="16" spans="2:17" x14ac:dyDescent="0.25">
      <c r="B16" s="9"/>
      <c r="C16" s="45" t="s">
        <v>9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8"/>
    </row>
    <row r="17" spans="2:16" x14ac:dyDescent="0.25">
      <c r="B17" s="9" t="s">
        <v>52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77</v>
      </c>
      <c r="J17" s="2" t="s">
        <v>82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87</v>
      </c>
      <c r="P17" s="10" t="s">
        <v>88</v>
      </c>
    </row>
    <row r="18" spans="2:16" x14ac:dyDescent="0.25">
      <c r="B18" s="9" t="s">
        <v>2</v>
      </c>
      <c r="C18">
        <v>0.34899999999999998</v>
      </c>
      <c r="D18">
        <v>0.2</v>
      </c>
      <c r="E18">
        <v>0</v>
      </c>
      <c r="F18">
        <v>3.1899999999999998E-2</v>
      </c>
      <c r="G18">
        <v>9.7600000000000006E-2</v>
      </c>
      <c r="H18">
        <v>2.4199999999999999E-2</v>
      </c>
      <c r="I18">
        <v>0</v>
      </c>
      <c r="J18">
        <v>5.2600000000000001E-2</v>
      </c>
      <c r="K18">
        <v>8.6900000000000005E-2</v>
      </c>
      <c r="L18">
        <v>0</v>
      </c>
      <c r="M18">
        <v>0.14299999999999999</v>
      </c>
      <c r="N18">
        <v>0</v>
      </c>
      <c r="O18">
        <v>0.313</v>
      </c>
      <c r="P18" s="11">
        <v>0</v>
      </c>
    </row>
    <row r="19" spans="2:16" x14ac:dyDescent="0.25">
      <c r="B19" s="9" t="s">
        <v>0</v>
      </c>
      <c r="C19">
        <v>4</v>
      </c>
      <c r="D19">
        <v>4</v>
      </c>
      <c r="E19">
        <v>2</v>
      </c>
      <c r="F19">
        <v>4</v>
      </c>
      <c r="G19">
        <v>2</v>
      </c>
      <c r="H19">
        <v>2</v>
      </c>
      <c r="I19">
        <v>1</v>
      </c>
      <c r="J19">
        <v>2</v>
      </c>
      <c r="K19">
        <v>2</v>
      </c>
      <c r="L19">
        <v>0</v>
      </c>
      <c r="M19">
        <v>3</v>
      </c>
      <c r="N19">
        <v>1</v>
      </c>
      <c r="O19">
        <v>3</v>
      </c>
      <c r="P19" s="11">
        <v>1</v>
      </c>
    </row>
    <row r="20" spans="2:16" x14ac:dyDescent="0.25">
      <c r="B20" s="9" t="s">
        <v>1</v>
      </c>
      <c r="C20">
        <v>82</v>
      </c>
      <c r="D20">
        <v>81</v>
      </c>
      <c r="E20">
        <v>77</v>
      </c>
      <c r="F20">
        <v>87</v>
      </c>
      <c r="G20">
        <v>50</v>
      </c>
      <c r="H20">
        <v>93</v>
      </c>
      <c r="I20">
        <v>91</v>
      </c>
      <c r="J20">
        <v>49</v>
      </c>
      <c r="K20">
        <v>101</v>
      </c>
      <c r="L20">
        <v>62</v>
      </c>
      <c r="M20">
        <v>67</v>
      </c>
      <c r="N20">
        <v>68</v>
      </c>
      <c r="O20">
        <v>57</v>
      </c>
      <c r="P20" s="11">
        <v>32</v>
      </c>
    </row>
    <row r="21" spans="2:16" ht="15.75" thickBot="1" x14ac:dyDescent="0.3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7"/>
    </row>
  </sheetData>
  <mergeCells count="3">
    <mergeCell ref="C4:P4"/>
    <mergeCell ref="C16:P16"/>
    <mergeCell ref="C10:P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C44A-95BB-4421-93C7-E8A34AED3A0F}">
  <dimension ref="B2:L21"/>
  <sheetViews>
    <sheetView workbookViewId="0">
      <selection activeCell="K26" sqref="K26"/>
    </sheetView>
  </sheetViews>
  <sheetFormatPr defaultRowHeight="15" x14ac:dyDescent="0.25"/>
  <cols>
    <col min="2" max="2" width="38.7109375" bestFit="1" customWidth="1"/>
  </cols>
  <sheetData>
    <row r="2" spans="2:12" ht="15.75" thickBot="1" x14ac:dyDescent="0.3">
      <c r="B2" s="1" t="s">
        <v>94</v>
      </c>
    </row>
    <row r="3" spans="2:12" x14ac:dyDescent="0.25">
      <c r="B3" s="6" t="s">
        <v>40</v>
      </c>
      <c r="C3" s="7"/>
      <c r="D3" s="7"/>
      <c r="E3" s="7"/>
      <c r="F3" s="7"/>
      <c r="G3" s="7"/>
      <c r="H3" s="7"/>
      <c r="I3" s="7"/>
      <c r="J3" s="7"/>
      <c r="K3" s="7"/>
      <c r="L3" s="8"/>
    </row>
    <row r="4" spans="2:12" x14ac:dyDescent="0.25">
      <c r="B4" s="13"/>
      <c r="C4" s="43" t="s">
        <v>5</v>
      </c>
      <c r="D4" s="43"/>
      <c r="E4" s="43"/>
      <c r="F4" s="43"/>
      <c r="G4" s="43"/>
      <c r="H4" s="43"/>
      <c r="I4" s="43"/>
      <c r="J4" s="43"/>
      <c r="K4" s="43"/>
      <c r="L4" s="46"/>
    </row>
    <row r="5" spans="2:12" x14ac:dyDescent="0.25">
      <c r="B5" s="9" t="s">
        <v>52</v>
      </c>
      <c r="C5" s="2" t="s">
        <v>71</v>
      </c>
      <c r="D5" s="2" t="s">
        <v>72</v>
      </c>
      <c r="E5" s="2" t="s">
        <v>73</v>
      </c>
      <c r="F5" s="2" t="s">
        <v>74</v>
      </c>
      <c r="G5" s="2" t="s">
        <v>75</v>
      </c>
      <c r="H5" s="2" t="s">
        <v>76</v>
      </c>
      <c r="I5" s="2" t="s">
        <v>77</v>
      </c>
      <c r="J5" s="2" t="s">
        <v>82</v>
      </c>
      <c r="K5" s="2" t="s">
        <v>83</v>
      </c>
      <c r="L5" s="10" t="s">
        <v>84</v>
      </c>
    </row>
    <row r="6" spans="2:12" x14ac:dyDescent="0.25">
      <c r="B6" s="9" t="s">
        <v>2</v>
      </c>
      <c r="C6">
        <v>3.8699999999999998E-2</v>
      </c>
      <c r="D6">
        <v>0</v>
      </c>
      <c r="E6">
        <v>0</v>
      </c>
      <c r="F6">
        <v>0</v>
      </c>
      <c r="G6">
        <v>8.3299999999999999E-2</v>
      </c>
      <c r="H6">
        <v>0</v>
      </c>
      <c r="I6">
        <v>0</v>
      </c>
      <c r="J6">
        <v>3.6900000000000002E-2</v>
      </c>
      <c r="K6">
        <v>0</v>
      </c>
      <c r="L6" s="11">
        <v>0</v>
      </c>
    </row>
    <row r="7" spans="2:12" x14ac:dyDescent="0.25">
      <c r="B7" s="9" t="s">
        <v>0</v>
      </c>
      <c r="C7">
        <v>1</v>
      </c>
      <c r="D7">
        <v>1</v>
      </c>
      <c r="E7">
        <v>1</v>
      </c>
      <c r="F7">
        <v>1</v>
      </c>
      <c r="G7">
        <v>3</v>
      </c>
      <c r="H7">
        <v>1</v>
      </c>
      <c r="I7">
        <v>1</v>
      </c>
      <c r="J7">
        <v>3</v>
      </c>
      <c r="K7">
        <v>0</v>
      </c>
      <c r="L7" s="11">
        <v>1</v>
      </c>
    </row>
    <row r="8" spans="2:12" x14ac:dyDescent="0.25">
      <c r="B8" s="9" t="s">
        <v>1</v>
      </c>
      <c r="C8">
        <v>48</v>
      </c>
      <c r="D8">
        <v>60</v>
      </c>
      <c r="E8">
        <v>94</v>
      </c>
      <c r="F8">
        <v>56</v>
      </c>
      <c r="G8">
        <v>88</v>
      </c>
      <c r="H8">
        <v>83</v>
      </c>
      <c r="I8">
        <v>56</v>
      </c>
      <c r="J8">
        <v>70</v>
      </c>
      <c r="K8">
        <v>47</v>
      </c>
      <c r="L8" s="11">
        <v>38</v>
      </c>
    </row>
    <row r="9" spans="2:12" x14ac:dyDescent="0.25">
      <c r="B9" s="9"/>
      <c r="L9" s="11"/>
    </row>
    <row r="10" spans="2:12" x14ac:dyDescent="0.25">
      <c r="B10" s="9"/>
      <c r="C10" s="44" t="s">
        <v>6</v>
      </c>
      <c r="D10" s="44"/>
      <c r="E10" s="44"/>
      <c r="F10" s="44"/>
      <c r="G10" s="44"/>
      <c r="H10" s="44"/>
      <c r="I10" s="44"/>
      <c r="J10" s="44"/>
      <c r="K10" s="44"/>
      <c r="L10" s="47"/>
    </row>
    <row r="11" spans="2:12" x14ac:dyDescent="0.25">
      <c r="B11" s="9" t="s">
        <v>52</v>
      </c>
      <c r="C11" s="2" t="s">
        <v>71</v>
      </c>
      <c r="D11" s="2" t="s">
        <v>72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77</v>
      </c>
      <c r="J11" s="2" t="s">
        <v>82</v>
      </c>
      <c r="K11" s="2" t="s">
        <v>83</v>
      </c>
      <c r="L11" s="10" t="s">
        <v>84</v>
      </c>
    </row>
    <row r="12" spans="2:12" x14ac:dyDescent="0.25">
      <c r="B12" s="9" t="s">
        <v>2</v>
      </c>
      <c r="C12">
        <v>0.4</v>
      </c>
      <c r="D12">
        <v>1.07E-3</v>
      </c>
      <c r="E12">
        <v>0.106</v>
      </c>
      <c r="F12">
        <v>0</v>
      </c>
      <c r="G12">
        <v>2.8700000000000002E-3</v>
      </c>
      <c r="H12">
        <v>1.7500000000000002E-2</v>
      </c>
      <c r="I12">
        <v>0.13100000000000001</v>
      </c>
      <c r="J12">
        <v>0.27600000000000002</v>
      </c>
      <c r="K12">
        <v>0.29899999999999999</v>
      </c>
      <c r="L12" s="11">
        <v>0</v>
      </c>
    </row>
    <row r="13" spans="2:12" x14ac:dyDescent="0.25">
      <c r="B13" s="9" t="s">
        <v>0</v>
      </c>
      <c r="C13">
        <v>2</v>
      </c>
      <c r="D13">
        <v>2</v>
      </c>
      <c r="E13">
        <v>2</v>
      </c>
      <c r="F13">
        <v>1</v>
      </c>
      <c r="G13">
        <v>2</v>
      </c>
      <c r="H13">
        <v>2</v>
      </c>
      <c r="I13">
        <v>2</v>
      </c>
      <c r="J13">
        <v>4</v>
      </c>
      <c r="K13">
        <v>4</v>
      </c>
      <c r="L13" s="11">
        <v>3</v>
      </c>
    </row>
    <row r="14" spans="2:12" x14ac:dyDescent="0.25">
      <c r="B14" s="9" t="s">
        <v>1</v>
      </c>
      <c r="C14">
        <v>95</v>
      </c>
      <c r="D14">
        <v>81</v>
      </c>
      <c r="E14">
        <v>88</v>
      </c>
      <c r="F14">
        <v>76</v>
      </c>
      <c r="G14">
        <v>98</v>
      </c>
      <c r="H14">
        <v>58</v>
      </c>
      <c r="I14">
        <v>43</v>
      </c>
      <c r="J14">
        <v>46</v>
      </c>
      <c r="K14">
        <v>70</v>
      </c>
      <c r="L14" s="11">
        <v>59</v>
      </c>
    </row>
    <row r="15" spans="2:12" ht="13.9" customHeight="1" x14ac:dyDescent="0.25">
      <c r="B15" s="9"/>
      <c r="L15" s="11"/>
    </row>
    <row r="16" spans="2:12" x14ac:dyDescent="0.25">
      <c r="B16" s="9"/>
      <c r="C16" s="45" t="s">
        <v>7</v>
      </c>
      <c r="D16" s="45"/>
      <c r="E16" s="45"/>
      <c r="F16" s="45"/>
      <c r="G16" s="45"/>
      <c r="H16" s="45"/>
      <c r="I16" s="45"/>
      <c r="J16" s="45"/>
      <c r="K16" s="45"/>
      <c r="L16" s="48"/>
    </row>
    <row r="17" spans="2:12" x14ac:dyDescent="0.25">
      <c r="B17" s="9" t="s">
        <v>52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77</v>
      </c>
      <c r="J17" s="2" t="s">
        <v>82</v>
      </c>
      <c r="K17" s="2" t="s">
        <v>83</v>
      </c>
      <c r="L17" s="10" t="s">
        <v>84</v>
      </c>
    </row>
    <row r="18" spans="2:12" x14ac:dyDescent="0.25">
      <c r="B18" s="9" t="s">
        <v>2</v>
      </c>
      <c r="C18">
        <v>9.1899999999999996E-2</v>
      </c>
      <c r="D18">
        <v>0</v>
      </c>
      <c r="E18">
        <v>0.21199999999999999</v>
      </c>
      <c r="F18">
        <v>8.2600000000000007E-2</v>
      </c>
      <c r="G18">
        <v>2.6200000000000001E-2</v>
      </c>
      <c r="H18">
        <v>1.2200000000000001E-2</v>
      </c>
      <c r="I18">
        <v>0</v>
      </c>
      <c r="J18">
        <v>0.13300000000000001</v>
      </c>
      <c r="K18">
        <v>5.6099999999999997E-2</v>
      </c>
      <c r="L18" s="11">
        <v>6.8599999999999994E-2</v>
      </c>
    </row>
    <row r="19" spans="2:12" x14ac:dyDescent="0.25">
      <c r="B19" s="9" t="s">
        <v>0</v>
      </c>
      <c r="C19">
        <v>2</v>
      </c>
      <c r="D19">
        <v>1</v>
      </c>
      <c r="E19">
        <v>3</v>
      </c>
      <c r="F19">
        <v>4</v>
      </c>
      <c r="G19">
        <v>2</v>
      </c>
      <c r="H19">
        <v>2</v>
      </c>
      <c r="I19">
        <v>1</v>
      </c>
      <c r="J19">
        <v>2</v>
      </c>
      <c r="K19">
        <v>2</v>
      </c>
      <c r="L19" s="11">
        <v>2</v>
      </c>
    </row>
    <row r="20" spans="2:12" x14ac:dyDescent="0.25">
      <c r="B20" s="9" t="s">
        <v>1</v>
      </c>
      <c r="C20">
        <v>53</v>
      </c>
      <c r="D20">
        <v>119</v>
      </c>
      <c r="E20">
        <v>58</v>
      </c>
      <c r="F20">
        <v>48</v>
      </c>
      <c r="G20">
        <v>104</v>
      </c>
      <c r="H20">
        <v>58</v>
      </c>
      <c r="I20">
        <v>45</v>
      </c>
      <c r="J20">
        <v>116</v>
      </c>
      <c r="K20">
        <v>55</v>
      </c>
      <c r="L20" s="11">
        <v>48</v>
      </c>
    </row>
    <row r="21" spans="2:12" ht="15.75" thickBot="1" x14ac:dyDescent="0.3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7"/>
    </row>
  </sheetData>
  <mergeCells count="3">
    <mergeCell ref="C4:L4"/>
    <mergeCell ref="C16:L16"/>
    <mergeCell ref="C10:L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93D4-366C-4004-BD3E-A28942D0D78D}">
  <dimension ref="A2:S65"/>
  <sheetViews>
    <sheetView workbookViewId="0"/>
  </sheetViews>
  <sheetFormatPr defaultColWidth="9.140625" defaultRowHeight="15" x14ac:dyDescent="0.25"/>
  <sheetData>
    <row r="2" spans="1:19" x14ac:dyDescent="0.25">
      <c r="B2" s="1" t="s">
        <v>94</v>
      </c>
    </row>
    <row r="3" spans="1:19" ht="27" customHeight="1" x14ac:dyDescent="0.25">
      <c r="B3" s="50" t="s">
        <v>26</v>
      </c>
      <c r="C3" s="50"/>
      <c r="D3" s="50"/>
      <c r="E3" s="50"/>
      <c r="F3" s="1"/>
      <c r="G3" s="50" t="s">
        <v>49</v>
      </c>
      <c r="H3" s="50"/>
      <c r="I3" s="50"/>
      <c r="J3" s="4"/>
      <c r="K3" s="1"/>
      <c r="L3" s="43" t="s">
        <v>27</v>
      </c>
      <c r="M3" s="43"/>
      <c r="N3" s="43"/>
      <c r="Q3" s="43" t="s">
        <v>48</v>
      </c>
      <c r="R3" s="43"/>
      <c r="S3" s="43"/>
    </row>
    <row r="4" spans="1:19" x14ac:dyDescent="0.25">
      <c r="B4" s="1" t="s">
        <v>28</v>
      </c>
      <c r="C4" s="1" t="s">
        <v>29</v>
      </c>
      <c r="D4" s="1" t="s">
        <v>24</v>
      </c>
      <c r="E4" s="1"/>
      <c r="F4" s="1"/>
      <c r="G4" s="1" t="s">
        <v>28</v>
      </c>
      <c r="H4" s="1" t="s">
        <v>29</v>
      </c>
      <c r="I4" s="1" t="s">
        <v>24</v>
      </c>
      <c r="J4" s="1"/>
      <c r="K4" s="1"/>
      <c r="L4" s="28" t="s">
        <v>28</v>
      </c>
      <c r="M4" s="28" t="s">
        <v>30</v>
      </c>
      <c r="N4" s="28" t="s">
        <v>31</v>
      </c>
      <c r="Q4" s="28" t="s">
        <v>28</v>
      </c>
      <c r="R4" s="28" t="s">
        <v>30</v>
      </c>
      <c r="S4" s="28" t="s">
        <v>31</v>
      </c>
    </row>
    <row r="5" spans="1:19" x14ac:dyDescent="0.25">
      <c r="A5" s="49" t="s">
        <v>41</v>
      </c>
      <c r="B5" s="3">
        <v>0</v>
      </c>
      <c r="C5" s="3">
        <v>1</v>
      </c>
      <c r="D5" s="3">
        <v>5</v>
      </c>
      <c r="G5" s="3">
        <v>0</v>
      </c>
      <c r="H5" s="3">
        <v>4.3900000000000002E-2</v>
      </c>
      <c r="I5" s="3">
        <v>0.16200000000000001</v>
      </c>
      <c r="J5" s="3"/>
      <c r="L5" s="3">
        <v>36</v>
      </c>
      <c r="M5" s="3">
        <v>80</v>
      </c>
      <c r="N5" s="3">
        <v>93</v>
      </c>
      <c r="Q5" s="3">
        <v>0.10299999999999999</v>
      </c>
      <c r="R5" s="3">
        <v>0.122</v>
      </c>
      <c r="S5" s="3">
        <v>0.10299999999999999</v>
      </c>
    </row>
    <row r="6" spans="1:19" x14ac:dyDescent="0.25">
      <c r="A6" s="49"/>
      <c r="B6" s="3">
        <v>3</v>
      </c>
      <c r="C6" s="3">
        <v>3</v>
      </c>
      <c r="D6" s="3">
        <v>3</v>
      </c>
      <c r="G6" s="3">
        <v>1.5900000000000001E-2</v>
      </c>
      <c r="H6" s="3">
        <v>0.153</v>
      </c>
      <c r="I6" s="3">
        <v>0.19800000000000001</v>
      </c>
      <c r="J6" s="3"/>
      <c r="L6" s="3">
        <v>39</v>
      </c>
      <c r="M6" s="3">
        <v>61</v>
      </c>
      <c r="N6" s="3">
        <v>23</v>
      </c>
      <c r="Q6" s="3">
        <v>9.7299999999999998E-2</v>
      </c>
      <c r="R6" s="3">
        <v>0.112</v>
      </c>
      <c r="S6" s="3">
        <v>7.0699999999999999E-2</v>
      </c>
    </row>
    <row r="7" spans="1:19" x14ac:dyDescent="0.25">
      <c r="A7" s="49"/>
      <c r="B7" s="3">
        <v>0</v>
      </c>
      <c r="C7" s="3">
        <v>1</v>
      </c>
      <c r="D7" s="3">
        <v>2</v>
      </c>
      <c r="G7" s="3">
        <v>0</v>
      </c>
      <c r="H7" s="3">
        <v>2.6700000000000002E-2</v>
      </c>
      <c r="I7" s="3">
        <v>8.9999999999999993E-3</v>
      </c>
      <c r="J7" s="3"/>
      <c r="L7" s="3">
        <v>44</v>
      </c>
      <c r="M7" s="3">
        <v>49</v>
      </c>
      <c r="N7" s="3">
        <v>35</v>
      </c>
      <c r="Q7" s="3">
        <v>0.14199999999999999</v>
      </c>
      <c r="R7" s="3">
        <v>9.3299999999999994E-2</v>
      </c>
      <c r="S7" s="3">
        <v>0.111</v>
      </c>
    </row>
    <row r="8" spans="1:19" x14ac:dyDescent="0.25">
      <c r="A8" s="49"/>
      <c r="B8" s="3">
        <v>2</v>
      </c>
      <c r="C8" s="3">
        <v>2</v>
      </c>
      <c r="D8" s="3">
        <v>3</v>
      </c>
      <c r="G8" s="3">
        <v>0.47</v>
      </c>
      <c r="H8" s="3">
        <v>0.20799999999999999</v>
      </c>
      <c r="I8" s="3">
        <v>0.57099999999999995</v>
      </c>
      <c r="J8" s="3"/>
      <c r="L8" s="3">
        <v>20</v>
      </c>
      <c r="M8" s="3">
        <v>87</v>
      </c>
      <c r="N8" s="3">
        <v>41</v>
      </c>
      <c r="Q8" s="3">
        <v>0.23499999999999999</v>
      </c>
      <c r="R8" s="3">
        <v>0.19</v>
      </c>
      <c r="S8" s="3">
        <v>0.184</v>
      </c>
    </row>
    <row r="9" spans="1:19" x14ac:dyDescent="0.25">
      <c r="A9" s="49"/>
      <c r="B9" s="3">
        <v>2</v>
      </c>
      <c r="C9" s="3">
        <v>2</v>
      </c>
      <c r="D9" s="3">
        <v>2</v>
      </c>
      <c r="G9" s="3">
        <v>0</v>
      </c>
      <c r="H9" s="3">
        <v>0.71799999999999997</v>
      </c>
      <c r="I9" s="3">
        <v>0</v>
      </c>
      <c r="J9" s="3"/>
      <c r="L9" s="3">
        <v>43</v>
      </c>
      <c r="M9" s="3">
        <v>53</v>
      </c>
      <c r="N9" s="3">
        <v>51</v>
      </c>
      <c r="Q9" s="3">
        <v>9.2200000000000004E-2</v>
      </c>
      <c r="R9" s="3">
        <v>9.3399999999999997E-2</v>
      </c>
      <c r="S9" s="3">
        <v>7.46E-2</v>
      </c>
    </row>
    <row r="10" spans="1:19" x14ac:dyDescent="0.25">
      <c r="A10" s="49"/>
      <c r="B10" s="3">
        <v>0</v>
      </c>
      <c r="C10" s="3">
        <v>2</v>
      </c>
      <c r="D10" s="3">
        <v>2</v>
      </c>
      <c r="G10" s="3">
        <v>0</v>
      </c>
      <c r="H10" s="3">
        <v>9.4899999999999998E-2</v>
      </c>
      <c r="I10" s="3">
        <v>0.22500000000000001</v>
      </c>
      <c r="J10" s="3"/>
      <c r="L10" s="3">
        <v>25</v>
      </c>
      <c r="M10" s="3">
        <v>54</v>
      </c>
      <c r="N10" s="3">
        <v>58</v>
      </c>
      <c r="Q10" s="3">
        <v>8.1299999999999997E-2</v>
      </c>
      <c r="R10" s="3">
        <v>0.17199999999999999</v>
      </c>
      <c r="S10" s="3">
        <v>7.4099999999999999E-2</v>
      </c>
    </row>
    <row r="11" spans="1:19" x14ac:dyDescent="0.25">
      <c r="A11" s="49"/>
      <c r="B11" s="3">
        <v>2</v>
      </c>
      <c r="C11" s="3">
        <v>1</v>
      </c>
      <c r="D11" s="3">
        <v>2</v>
      </c>
      <c r="G11" s="3">
        <v>4.02E-2</v>
      </c>
      <c r="H11" s="3">
        <v>0.16400000000000001</v>
      </c>
      <c r="I11" s="3">
        <v>0</v>
      </c>
      <c r="J11" s="3"/>
      <c r="L11" s="3">
        <v>25</v>
      </c>
      <c r="M11" s="3">
        <v>63</v>
      </c>
      <c r="N11" s="3">
        <v>36</v>
      </c>
      <c r="Q11" s="3">
        <v>0.112</v>
      </c>
      <c r="R11" s="3">
        <v>7.8799999999999995E-2</v>
      </c>
      <c r="S11" s="3">
        <v>0.14299999999999999</v>
      </c>
    </row>
    <row r="12" spans="1:19" x14ac:dyDescent="0.25">
      <c r="A12" s="49"/>
      <c r="B12" s="3">
        <v>1</v>
      </c>
      <c r="C12" s="3">
        <v>3</v>
      </c>
      <c r="D12" s="3">
        <v>3</v>
      </c>
      <c r="G12" s="3">
        <v>2.98E-2</v>
      </c>
      <c r="H12" s="3">
        <v>0.20200000000000001</v>
      </c>
      <c r="I12" s="3">
        <v>0.19500000000000001</v>
      </c>
      <c r="J12" s="3"/>
      <c r="L12" s="3">
        <v>41</v>
      </c>
      <c r="M12" s="3">
        <v>55</v>
      </c>
      <c r="N12" s="3">
        <v>23</v>
      </c>
      <c r="Q12" s="3">
        <v>0.10199999999999999</v>
      </c>
      <c r="R12" s="3">
        <v>9.4399999999999998E-2</v>
      </c>
      <c r="S12" s="3">
        <v>7.2599999999999998E-2</v>
      </c>
    </row>
    <row r="13" spans="1:19" x14ac:dyDescent="0.25">
      <c r="A13" s="49"/>
      <c r="B13" s="3">
        <v>0</v>
      </c>
      <c r="C13" s="3">
        <v>1</v>
      </c>
      <c r="D13" s="3">
        <v>5</v>
      </c>
      <c r="G13" s="3">
        <v>0</v>
      </c>
      <c r="H13" s="3">
        <v>0</v>
      </c>
      <c r="I13" s="3">
        <v>0.28999999999999998</v>
      </c>
      <c r="J13" s="3"/>
      <c r="L13" s="3">
        <v>97</v>
      </c>
      <c r="M13" s="3">
        <v>37</v>
      </c>
      <c r="N13" s="3">
        <v>75</v>
      </c>
      <c r="Q13" s="3">
        <v>0.105</v>
      </c>
      <c r="R13" s="3">
        <v>0.19400000000000001</v>
      </c>
      <c r="S13" s="3">
        <v>0.155</v>
      </c>
    </row>
    <row r="14" spans="1:19" x14ac:dyDescent="0.25">
      <c r="A14" s="49"/>
      <c r="B14" s="3">
        <v>4</v>
      </c>
      <c r="C14" s="3">
        <v>1</v>
      </c>
      <c r="D14" s="3">
        <v>2</v>
      </c>
      <c r="G14" s="3">
        <v>8.1500000000000003E-2</v>
      </c>
      <c r="H14" s="3">
        <v>0</v>
      </c>
      <c r="I14" s="3">
        <v>0</v>
      </c>
      <c r="J14" s="3"/>
      <c r="L14" s="3">
        <v>74</v>
      </c>
      <c r="M14" s="3">
        <v>26</v>
      </c>
      <c r="N14" s="3">
        <v>63</v>
      </c>
      <c r="Q14" s="3">
        <v>0.3</v>
      </c>
      <c r="R14" s="3">
        <v>0.11600000000000001</v>
      </c>
      <c r="S14" s="3">
        <v>0.18</v>
      </c>
    </row>
    <row r="15" spans="1:19" x14ac:dyDescent="0.25">
      <c r="A15" s="49"/>
      <c r="B15" s="3">
        <v>2</v>
      </c>
      <c r="C15" s="3">
        <v>4</v>
      </c>
      <c r="D15" s="3">
        <v>2</v>
      </c>
      <c r="G15" s="3">
        <v>0.32300000000000001</v>
      </c>
      <c r="H15" s="3">
        <v>0.79300000000000004</v>
      </c>
      <c r="I15" s="3">
        <v>0.82299999999999995</v>
      </c>
      <c r="J15" s="3"/>
      <c r="L15" s="3">
        <v>28</v>
      </c>
      <c r="M15" s="3">
        <v>58</v>
      </c>
      <c r="N15" s="3">
        <v>63</v>
      </c>
      <c r="Q15" s="3">
        <v>0.111</v>
      </c>
      <c r="R15" s="3">
        <v>7.1400000000000005E-2</v>
      </c>
      <c r="S15" s="3">
        <v>9.5100000000000004E-2</v>
      </c>
    </row>
    <row r="16" spans="1:19" x14ac:dyDescent="0.25">
      <c r="A16" s="49"/>
      <c r="B16" s="3">
        <v>2</v>
      </c>
      <c r="C16" s="3">
        <v>2</v>
      </c>
      <c r="D16" s="3">
        <v>2</v>
      </c>
      <c r="G16" s="3">
        <v>0</v>
      </c>
      <c r="H16" s="3">
        <v>3.2199999999999999E-2</v>
      </c>
      <c r="I16">
        <v>4.9700000000000001E-2</v>
      </c>
      <c r="L16" s="3">
        <v>50</v>
      </c>
      <c r="M16" s="3">
        <v>45</v>
      </c>
      <c r="N16">
        <v>43</v>
      </c>
      <c r="Q16" s="3">
        <v>0.11</v>
      </c>
      <c r="R16" s="3">
        <v>9.8400000000000001E-2</v>
      </c>
      <c r="S16">
        <v>7.7100000000000002E-2</v>
      </c>
    </row>
    <row r="17" spans="1:19" x14ac:dyDescent="0.25">
      <c r="A17" s="49"/>
      <c r="B17" s="3">
        <v>1</v>
      </c>
      <c r="C17" s="3">
        <v>2</v>
      </c>
      <c r="D17" s="3">
        <v>3</v>
      </c>
      <c r="G17" s="3">
        <v>0</v>
      </c>
      <c r="H17" s="3">
        <v>5.33E-2</v>
      </c>
      <c r="I17">
        <v>0.107</v>
      </c>
      <c r="L17" s="3">
        <v>51</v>
      </c>
      <c r="M17" s="3">
        <v>71</v>
      </c>
      <c r="N17">
        <v>78</v>
      </c>
      <c r="Q17" s="3">
        <v>6.2399999999999997E-2</v>
      </c>
      <c r="R17" s="3">
        <v>7.9799999999999996E-2</v>
      </c>
      <c r="S17">
        <v>0.11600000000000001</v>
      </c>
    </row>
    <row r="18" spans="1:19" x14ac:dyDescent="0.25">
      <c r="A18" s="49"/>
      <c r="B18" s="3">
        <v>1</v>
      </c>
      <c r="C18" s="3">
        <v>3</v>
      </c>
      <c r="D18" s="3">
        <v>4</v>
      </c>
      <c r="G18" s="3">
        <v>6.1900000000000002E-3</v>
      </c>
      <c r="H18" s="3">
        <v>0.49199999999999999</v>
      </c>
      <c r="I18">
        <v>0.23200000000000001</v>
      </c>
      <c r="L18" s="3">
        <v>20</v>
      </c>
      <c r="M18" s="3">
        <v>36</v>
      </c>
      <c r="N18">
        <v>81</v>
      </c>
      <c r="Q18" s="3">
        <v>5.3999999999999999E-2</v>
      </c>
      <c r="R18" s="3">
        <v>6.0299999999999999E-2</v>
      </c>
      <c r="S18">
        <v>8.6300000000000002E-2</v>
      </c>
    </row>
    <row r="19" spans="1:19" x14ac:dyDescent="0.25">
      <c r="A19" s="49"/>
      <c r="B19" s="33"/>
      <c r="C19" s="3">
        <v>3</v>
      </c>
      <c r="D19" s="3">
        <v>3</v>
      </c>
      <c r="G19" s="33"/>
      <c r="H19" s="3">
        <v>0.22900000000000001</v>
      </c>
      <c r="I19">
        <v>0</v>
      </c>
      <c r="L19" s="3"/>
      <c r="M19" s="3">
        <v>30</v>
      </c>
      <c r="N19">
        <v>46</v>
      </c>
      <c r="Q19" s="3"/>
      <c r="R19" s="3">
        <v>5.8700000000000002E-2</v>
      </c>
      <c r="S19">
        <v>0.109</v>
      </c>
    </row>
    <row r="20" spans="1:19" x14ac:dyDescent="0.25">
      <c r="A20" s="49"/>
      <c r="B20" s="3"/>
      <c r="C20" s="33"/>
      <c r="D20" s="3">
        <v>1</v>
      </c>
      <c r="G20" s="3"/>
      <c r="H20" s="3"/>
      <c r="I20">
        <v>0.12</v>
      </c>
      <c r="M20" s="3"/>
      <c r="N20">
        <v>65</v>
      </c>
      <c r="Q20" s="3"/>
      <c r="R20" s="3"/>
      <c r="S20">
        <v>0.105</v>
      </c>
    </row>
    <row r="21" spans="1:19" x14ac:dyDescent="0.25">
      <c r="B21" s="3"/>
      <c r="C21" s="3"/>
      <c r="D21" s="3"/>
      <c r="G21" s="3"/>
      <c r="H21" s="3"/>
      <c r="I21" s="3"/>
      <c r="J21" s="3"/>
      <c r="L21" s="3"/>
      <c r="M21" s="3"/>
    </row>
    <row r="22" spans="1:19" x14ac:dyDescent="0.25">
      <c r="A22" s="49" t="s">
        <v>42</v>
      </c>
      <c r="B22" s="3">
        <v>1</v>
      </c>
      <c r="C22" s="3">
        <v>1</v>
      </c>
      <c r="D22" s="3">
        <v>3</v>
      </c>
      <c r="G22" s="3">
        <v>0</v>
      </c>
      <c r="H22" s="3">
        <v>0</v>
      </c>
      <c r="I22" s="3">
        <v>0.219</v>
      </c>
      <c r="J22" s="3"/>
      <c r="L22" s="3">
        <v>65</v>
      </c>
      <c r="M22" s="3">
        <v>90</v>
      </c>
      <c r="N22" s="3">
        <v>57</v>
      </c>
      <c r="P22" s="1" t="s">
        <v>45</v>
      </c>
      <c r="Q22">
        <v>0.12189999999999999</v>
      </c>
      <c r="R22">
        <v>0.109</v>
      </c>
      <c r="S22">
        <v>0.10979999999999999</v>
      </c>
    </row>
    <row r="23" spans="1:19" x14ac:dyDescent="0.25">
      <c r="A23" s="49"/>
      <c r="B23" s="3">
        <v>1</v>
      </c>
      <c r="C23" s="3">
        <v>4</v>
      </c>
      <c r="D23" s="3">
        <v>3</v>
      </c>
      <c r="G23" s="3">
        <v>9.2700000000000005E-2</v>
      </c>
      <c r="H23" s="3">
        <v>7.9299999999999995E-2</v>
      </c>
      <c r="I23" s="3">
        <v>0.20499999999999999</v>
      </c>
      <c r="J23" s="3"/>
      <c r="L23" s="3">
        <v>32</v>
      </c>
      <c r="M23" s="3">
        <v>102</v>
      </c>
      <c r="N23" s="3">
        <v>114</v>
      </c>
      <c r="P23" s="1" t="s">
        <v>46</v>
      </c>
      <c r="R23">
        <v>0.70709999999999995</v>
      </c>
      <c r="S23">
        <v>0.72970000000000002</v>
      </c>
    </row>
    <row r="24" spans="1:19" x14ac:dyDescent="0.25">
      <c r="A24" s="49"/>
      <c r="B24" s="3">
        <v>0</v>
      </c>
      <c r="C24" s="3">
        <v>3</v>
      </c>
      <c r="D24" s="3">
        <v>2</v>
      </c>
      <c r="G24" s="3">
        <v>0</v>
      </c>
      <c r="H24" s="3">
        <v>0</v>
      </c>
      <c r="I24" s="3">
        <v>0</v>
      </c>
      <c r="J24" s="3"/>
      <c r="L24" s="3">
        <v>49</v>
      </c>
      <c r="M24" s="3">
        <v>113</v>
      </c>
      <c r="N24" s="3">
        <v>72</v>
      </c>
      <c r="P24" s="1" t="s">
        <v>95</v>
      </c>
      <c r="Q24" s="3">
        <v>14</v>
      </c>
      <c r="R24">
        <v>15</v>
      </c>
      <c r="S24">
        <v>16</v>
      </c>
    </row>
    <row r="25" spans="1:19" x14ac:dyDescent="0.25">
      <c r="A25" s="49"/>
      <c r="B25" s="3">
        <v>0</v>
      </c>
      <c r="C25" s="3">
        <v>3</v>
      </c>
      <c r="D25" s="3">
        <v>3</v>
      </c>
      <c r="G25" s="3">
        <v>0</v>
      </c>
      <c r="H25" s="3">
        <v>0.11799999999999999</v>
      </c>
      <c r="I25" s="3">
        <v>8.2000000000000003E-2</v>
      </c>
      <c r="J25" s="3"/>
      <c r="L25" s="3">
        <v>50</v>
      </c>
      <c r="M25" s="3">
        <v>81</v>
      </c>
      <c r="N25" s="3">
        <v>131</v>
      </c>
    </row>
    <row r="26" spans="1:19" x14ac:dyDescent="0.25">
      <c r="A26" s="49"/>
      <c r="B26" s="3">
        <v>0</v>
      </c>
      <c r="C26" s="3">
        <v>1</v>
      </c>
      <c r="D26" s="3">
        <v>3</v>
      </c>
      <c r="G26" s="3">
        <v>0</v>
      </c>
      <c r="H26" s="3">
        <v>0</v>
      </c>
      <c r="I26" s="3">
        <v>0</v>
      </c>
      <c r="J26" s="3"/>
      <c r="L26" s="3">
        <v>57</v>
      </c>
      <c r="M26" s="3">
        <v>40</v>
      </c>
      <c r="N26" s="3">
        <v>92</v>
      </c>
    </row>
    <row r="27" spans="1:19" x14ac:dyDescent="0.25">
      <c r="A27" s="49"/>
      <c r="B27" s="3">
        <v>1</v>
      </c>
      <c r="C27" s="3">
        <v>3</v>
      </c>
      <c r="D27" s="3">
        <v>4</v>
      </c>
      <c r="G27" s="3">
        <v>1.8499999999999999E-2</v>
      </c>
      <c r="H27" s="3">
        <v>6.2100000000000002E-2</v>
      </c>
      <c r="I27" s="3">
        <v>0</v>
      </c>
      <c r="J27" s="3"/>
      <c r="L27" s="3">
        <v>70</v>
      </c>
      <c r="M27" s="3">
        <v>71</v>
      </c>
      <c r="N27" s="3">
        <v>45</v>
      </c>
    </row>
    <row r="28" spans="1:19" x14ac:dyDescent="0.25">
      <c r="A28" s="49"/>
      <c r="B28" s="3">
        <v>2</v>
      </c>
      <c r="C28" s="3">
        <v>1</v>
      </c>
      <c r="D28" s="3">
        <v>1</v>
      </c>
      <c r="G28" s="3">
        <v>1.72E-2</v>
      </c>
      <c r="H28" s="3">
        <v>4.41E-2</v>
      </c>
      <c r="I28" s="3">
        <v>9.4500000000000001E-2</v>
      </c>
      <c r="J28" s="3"/>
      <c r="L28" s="3">
        <v>125</v>
      </c>
      <c r="M28" s="3">
        <v>113</v>
      </c>
      <c r="N28" s="3">
        <v>57</v>
      </c>
    </row>
    <row r="29" spans="1:19" x14ac:dyDescent="0.25">
      <c r="A29" s="49"/>
      <c r="B29" s="3">
        <v>1</v>
      </c>
      <c r="C29" s="3">
        <v>3</v>
      </c>
      <c r="D29" s="3">
        <v>5</v>
      </c>
      <c r="G29" s="3">
        <v>0</v>
      </c>
      <c r="H29" s="3">
        <v>0.127</v>
      </c>
      <c r="I29" s="3">
        <v>0.92400000000000004</v>
      </c>
      <c r="J29" s="3"/>
      <c r="L29" s="3">
        <v>76</v>
      </c>
      <c r="M29" s="3">
        <v>64</v>
      </c>
      <c r="N29" s="3">
        <v>54</v>
      </c>
    </row>
    <row r="30" spans="1:19" x14ac:dyDescent="0.25">
      <c r="A30" s="49"/>
      <c r="B30" s="3">
        <v>2</v>
      </c>
      <c r="C30" s="3">
        <v>3</v>
      </c>
      <c r="D30" s="3">
        <v>2</v>
      </c>
      <c r="G30" s="3">
        <v>0.11600000000000001</v>
      </c>
      <c r="H30" s="3">
        <v>1.61E-2</v>
      </c>
      <c r="I30" s="3">
        <v>2.3900000000000001E-2</v>
      </c>
      <c r="J30" s="3"/>
      <c r="L30" s="3">
        <v>49</v>
      </c>
      <c r="M30" s="3">
        <v>77</v>
      </c>
      <c r="N30" s="3">
        <v>88</v>
      </c>
    </row>
    <row r="31" spans="1:19" x14ac:dyDescent="0.25">
      <c r="A31" s="49"/>
      <c r="B31" s="3">
        <v>1</v>
      </c>
      <c r="C31" s="3">
        <v>2</v>
      </c>
      <c r="D31" s="3">
        <v>2</v>
      </c>
      <c r="G31" s="3">
        <v>0</v>
      </c>
      <c r="H31" s="3">
        <v>0.17</v>
      </c>
      <c r="I31" s="3">
        <v>0</v>
      </c>
      <c r="J31" s="3"/>
      <c r="L31" s="3">
        <v>115</v>
      </c>
      <c r="M31" s="3">
        <v>47</v>
      </c>
      <c r="N31" s="3">
        <v>91</v>
      </c>
    </row>
    <row r="32" spans="1:19" x14ac:dyDescent="0.25">
      <c r="A32" s="49"/>
      <c r="B32" s="3">
        <v>2</v>
      </c>
      <c r="C32" s="3">
        <v>4</v>
      </c>
      <c r="D32" s="3">
        <v>1</v>
      </c>
      <c r="G32" s="3">
        <v>0</v>
      </c>
      <c r="H32" s="3">
        <v>4.0300000000000002E-2</v>
      </c>
      <c r="I32" s="3">
        <v>9.9199999999999997E-2</v>
      </c>
      <c r="J32" s="3"/>
      <c r="L32" s="3">
        <v>55</v>
      </c>
      <c r="M32" s="3">
        <v>98</v>
      </c>
      <c r="N32" s="3">
        <v>74</v>
      </c>
    </row>
    <row r="33" spans="1:14" x14ac:dyDescent="0.25">
      <c r="A33" s="49"/>
      <c r="B33" s="3">
        <v>0</v>
      </c>
      <c r="C33" s="3">
        <v>2</v>
      </c>
      <c r="D33" s="3">
        <v>3</v>
      </c>
      <c r="G33" s="3">
        <v>0</v>
      </c>
      <c r="H33" s="3">
        <v>9.8900000000000002E-2</v>
      </c>
      <c r="I33" s="3">
        <v>0.30199999999999999</v>
      </c>
      <c r="J33" s="3"/>
      <c r="L33" s="3">
        <v>67</v>
      </c>
      <c r="M33" s="3">
        <v>69</v>
      </c>
      <c r="N33" s="3">
        <v>34</v>
      </c>
    </row>
    <row r="34" spans="1:14" x14ac:dyDescent="0.25">
      <c r="A34" s="49"/>
      <c r="B34" s="3">
        <v>0</v>
      </c>
      <c r="C34" s="3">
        <v>3</v>
      </c>
      <c r="D34" s="3">
        <v>0</v>
      </c>
      <c r="G34" s="3">
        <v>0</v>
      </c>
      <c r="H34" s="3">
        <v>0.16800000000000001</v>
      </c>
      <c r="I34" s="3">
        <v>0</v>
      </c>
      <c r="J34" s="3"/>
      <c r="L34" s="3">
        <v>113</v>
      </c>
      <c r="M34" s="3">
        <v>71</v>
      </c>
      <c r="N34" s="3">
        <v>72</v>
      </c>
    </row>
    <row r="35" spans="1:14" x14ac:dyDescent="0.25">
      <c r="B35" s="3"/>
      <c r="C35" s="3"/>
      <c r="D35" s="3"/>
      <c r="G35" s="3"/>
      <c r="H35" s="3"/>
      <c r="I35" s="3"/>
      <c r="J35" s="3"/>
      <c r="L35" s="3"/>
      <c r="M35" s="3"/>
      <c r="N35" s="3"/>
    </row>
    <row r="36" spans="1:14" x14ac:dyDescent="0.25">
      <c r="A36" s="49" t="s">
        <v>43</v>
      </c>
      <c r="B36" s="3">
        <v>0</v>
      </c>
      <c r="C36" s="3">
        <v>3</v>
      </c>
      <c r="D36" s="3">
        <v>4</v>
      </c>
      <c r="G36" s="3">
        <v>0</v>
      </c>
      <c r="H36" s="3">
        <v>0.19900000000000001</v>
      </c>
      <c r="I36" s="3">
        <v>0.34899999999999998</v>
      </c>
      <c r="J36" s="3"/>
      <c r="L36" s="3">
        <v>63</v>
      </c>
      <c r="M36" s="3">
        <v>61</v>
      </c>
      <c r="N36" s="3">
        <v>82</v>
      </c>
    </row>
    <row r="37" spans="1:14" x14ac:dyDescent="0.25">
      <c r="A37" s="49"/>
      <c r="B37" s="3">
        <v>0</v>
      </c>
      <c r="C37" s="3">
        <v>4</v>
      </c>
      <c r="D37" s="3">
        <v>4</v>
      </c>
      <c r="G37" s="3">
        <v>0</v>
      </c>
      <c r="H37" s="3">
        <v>7.7100000000000002E-2</v>
      </c>
      <c r="I37" s="3">
        <v>0.2</v>
      </c>
      <c r="J37" s="3"/>
      <c r="L37" s="3">
        <v>94</v>
      </c>
      <c r="M37" s="3">
        <v>96</v>
      </c>
      <c r="N37" s="3">
        <v>81</v>
      </c>
    </row>
    <row r="38" spans="1:14" x14ac:dyDescent="0.25">
      <c r="A38" s="49"/>
      <c r="B38" s="3">
        <v>1</v>
      </c>
      <c r="C38" s="3">
        <v>0</v>
      </c>
      <c r="D38" s="3">
        <v>2</v>
      </c>
      <c r="G38" s="3">
        <v>2.3400000000000001E-2</v>
      </c>
      <c r="H38" s="3">
        <v>0</v>
      </c>
      <c r="I38" s="3">
        <v>0</v>
      </c>
      <c r="J38" s="3"/>
      <c r="L38" s="3">
        <v>51</v>
      </c>
      <c r="M38" s="3">
        <v>83</v>
      </c>
      <c r="N38" s="3">
        <v>77</v>
      </c>
    </row>
    <row r="39" spans="1:14" x14ac:dyDescent="0.25">
      <c r="A39" s="49"/>
      <c r="B39" s="3">
        <v>1</v>
      </c>
      <c r="C39" s="3">
        <v>3</v>
      </c>
      <c r="D39" s="3">
        <v>4</v>
      </c>
      <c r="G39" s="3">
        <v>0.36699999999999999</v>
      </c>
      <c r="H39" s="3">
        <v>9.5699999999999993E-2</v>
      </c>
      <c r="I39" s="3">
        <v>3.1899999999999998E-2</v>
      </c>
      <c r="J39" s="3"/>
      <c r="L39" s="3">
        <v>94</v>
      </c>
      <c r="M39" s="3">
        <v>84</v>
      </c>
      <c r="N39" s="3">
        <v>87</v>
      </c>
    </row>
    <row r="40" spans="1:14" x14ac:dyDescent="0.25">
      <c r="A40" s="49"/>
      <c r="B40" s="3">
        <v>1</v>
      </c>
      <c r="C40" s="3">
        <v>2</v>
      </c>
      <c r="D40" s="3">
        <v>2</v>
      </c>
      <c r="G40" s="3">
        <v>0</v>
      </c>
      <c r="H40" s="3">
        <v>0</v>
      </c>
      <c r="I40" s="3">
        <v>9.7600000000000006E-2</v>
      </c>
      <c r="J40" s="3"/>
      <c r="L40" s="3">
        <v>73</v>
      </c>
      <c r="M40" s="3">
        <v>54</v>
      </c>
      <c r="N40" s="3">
        <v>50</v>
      </c>
    </row>
    <row r="41" spans="1:14" x14ac:dyDescent="0.25">
      <c r="A41" s="49"/>
      <c r="B41" s="3">
        <v>4</v>
      </c>
      <c r="C41" s="3">
        <v>2</v>
      </c>
      <c r="D41" s="3">
        <v>2</v>
      </c>
      <c r="G41" s="3">
        <v>0</v>
      </c>
      <c r="H41" s="3">
        <v>0.34200000000000003</v>
      </c>
      <c r="I41" s="3">
        <v>2.4199999999999999E-2</v>
      </c>
      <c r="J41" s="3"/>
      <c r="L41" s="3">
        <v>109</v>
      </c>
      <c r="M41" s="3">
        <v>37</v>
      </c>
      <c r="N41" s="3">
        <v>93</v>
      </c>
    </row>
    <row r="42" spans="1:14" x14ac:dyDescent="0.25">
      <c r="A42" s="49"/>
      <c r="B42" s="3">
        <v>1</v>
      </c>
      <c r="C42" s="3">
        <v>4</v>
      </c>
      <c r="D42" s="3">
        <v>1</v>
      </c>
      <c r="G42" s="3">
        <v>0</v>
      </c>
      <c r="H42" s="3">
        <v>0.39800000000000002</v>
      </c>
      <c r="I42" s="3">
        <v>0</v>
      </c>
      <c r="J42" s="3"/>
      <c r="L42" s="3">
        <v>63</v>
      </c>
      <c r="M42" s="3">
        <v>66</v>
      </c>
      <c r="N42" s="3">
        <v>91</v>
      </c>
    </row>
    <row r="43" spans="1:14" x14ac:dyDescent="0.25">
      <c r="A43" s="49"/>
      <c r="B43" s="3">
        <v>0</v>
      </c>
      <c r="C43" s="3">
        <v>1</v>
      </c>
      <c r="D43" s="3">
        <v>2</v>
      </c>
      <c r="G43" s="3">
        <v>0</v>
      </c>
      <c r="H43" s="3">
        <v>0</v>
      </c>
      <c r="I43" s="3">
        <v>5.2600000000000001E-2</v>
      </c>
      <c r="J43" s="3"/>
      <c r="L43" s="3">
        <v>111</v>
      </c>
      <c r="M43" s="3">
        <v>77</v>
      </c>
      <c r="N43" s="3">
        <v>49</v>
      </c>
    </row>
    <row r="44" spans="1:14" x14ac:dyDescent="0.25">
      <c r="A44" s="49"/>
      <c r="B44" s="3">
        <v>0</v>
      </c>
      <c r="C44" s="3">
        <v>3</v>
      </c>
      <c r="D44" s="3">
        <v>2</v>
      </c>
      <c r="G44" s="3">
        <v>0</v>
      </c>
      <c r="H44" s="3">
        <v>0.30199999999999999</v>
      </c>
      <c r="I44" s="3">
        <v>8.6900000000000005E-2</v>
      </c>
      <c r="J44" s="3"/>
      <c r="L44" s="3">
        <v>73</v>
      </c>
      <c r="M44" s="3">
        <v>120</v>
      </c>
      <c r="N44" s="3">
        <v>101</v>
      </c>
    </row>
    <row r="45" spans="1:14" x14ac:dyDescent="0.25">
      <c r="A45" s="49"/>
      <c r="B45" s="3">
        <v>2</v>
      </c>
      <c r="C45" s="3">
        <v>4</v>
      </c>
      <c r="D45" s="3">
        <v>3</v>
      </c>
      <c r="G45" s="3">
        <v>0</v>
      </c>
      <c r="H45" s="3">
        <v>0.161</v>
      </c>
      <c r="I45" s="3">
        <v>0.14299999999999999</v>
      </c>
      <c r="J45" s="3"/>
      <c r="L45" s="3">
        <v>99</v>
      </c>
      <c r="M45" s="3">
        <v>79</v>
      </c>
      <c r="N45" s="3">
        <v>67</v>
      </c>
    </row>
    <row r="46" spans="1:14" x14ac:dyDescent="0.25">
      <c r="A46" s="49"/>
      <c r="B46" s="3">
        <v>2</v>
      </c>
      <c r="C46" s="3">
        <v>3</v>
      </c>
      <c r="D46" s="3">
        <v>1</v>
      </c>
      <c r="G46" s="3">
        <v>9.5500000000000002E-2</v>
      </c>
      <c r="H46" s="3">
        <v>0.379</v>
      </c>
      <c r="I46" s="3">
        <v>0</v>
      </c>
      <c r="J46" s="3"/>
      <c r="L46" s="3">
        <v>49</v>
      </c>
      <c r="M46" s="3">
        <v>48</v>
      </c>
      <c r="N46" s="3">
        <v>68</v>
      </c>
    </row>
    <row r="47" spans="1:14" x14ac:dyDescent="0.25">
      <c r="A47" s="49"/>
      <c r="B47" s="3">
        <v>1</v>
      </c>
      <c r="C47" s="3">
        <v>1</v>
      </c>
      <c r="D47" s="3">
        <v>3</v>
      </c>
      <c r="G47" s="3">
        <v>0</v>
      </c>
      <c r="H47" s="3">
        <v>0.32600000000000001</v>
      </c>
      <c r="I47" s="3">
        <v>0.313</v>
      </c>
      <c r="J47" s="3"/>
      <c r="L47" s="3">
        <v>58</v>
      </c>
      <c r="M47" s="3">
        <v>73</v>
      </c>
      <c r="N47" s="3">
        <v>57</v>
      </c>
    </row>
    <row r="48" spans="1:14" x14ac:dyDescent="0.25">
      <c r="A48" s="49"/>
      <c r="B48" s="3">
        <v>0</v>
      </c>
      <c r="C48" s="3">
        <v>4</v>
      </c>
      <c r="D48" s="3">
        <v>1</v>
      </c>
      <c r="G48" s="3">
        <v>0</v>
      </c>
      <c r="H48" s="3">
        <v>1.01E-2</v>
      </c>
      <c r="I48" s="3">
        <v>0</v>
      </c>
      <c r="J48" s="3"/>
      <c r="L48" s="3">
        <v>67</v>
      </c>
      <c r="M48" s="3">
        <v>57</v>
      </c>
      <c r="N48" s="3">
        <v>32</v>
      </c>
    </row>
    <row r="49" spans="1:14" x14ac:dyDescent="0.25">
      <c r="A49" s="49"/>
      <c r="B49" s="3">
        <v>1</v>
      </c>
      <c r="C49" s="3">
        <v>1</v>
      </c>
      <c r="D49" s="3">
        <v>0</v>
      </c>
      <c r="G49" s="3">
        <v>0</v>
      </c>
      <c r="H49" s="3">
        <v>8.2500000000000004E-2</v>
      </c>
      <c r="I49" s="3">
        <v>0</v>
      </c>
      <c r="J49" s="3"/>
      <c r="L49" s="3">
        <v>79</v>
      </c>
      <c r="M49" s="3">
        <v>144</v>
      </c>
      <c r="N49" s="3">
        <v>62</v>
      </c>
    </row>
    <row r="50" spans="1:14" x14ac:dyDescent="0.25">
      <c r="B50" s="3"/>
      <c r="C50" s="3"/>
      <c r="D50" s="3"/>
      <c r="G50" s="3"/>
      <c r="H50" s="3"/>
      <c r="I50" s="3"/>
      <c r="J50" s="3"/>
      <c r="L50" s="3"/>
      <c r="M50" s="3"/>
      <c r="N50" s="3"/>
    </row>
    <row r="51" spans="1:14" x14ac:dyDescent="0.25">
      <c r="A51" s="49" t="s">
        <v>44</v>
      </c>
      <c r="B51" s="3">
        <v>1</v>
      </c>
      <c r="C51" s="3">
        <v>2</v>
      </c>
      <c r="D51" s="3">
        <v>2</v>
      </c>
      <c r="G51" s="3">
        <v>3.8699999999999998E-2</v>
      </c>
      <c r="H51" s="3">
        <v>0.4</v>
      </c>
      <c r="I51" s="3">
        <v>9.1899999999999996E-2</v>
      </c>
      <c r="J51" s="3"/>
      <c r="L51" s="3">
        <v>48</v>
      </c>
      <c r="M51" s="3">
        <v>95</v>
      </c>
      <c r="N51" s="3">
        <v>53</v>
      </c>
    </row>
    <row r="52" spans="1:14" x14ac:dyDescent="0.25">
      <c r="A52" s="49"/>
      <c r="B52" s="3">
        <v>1</v>
      </c>
      <c r="C52" s="3">
        <v>2</v>
      </c>
      <c r="D52" s="3">
        <v>1</v>
      </c>
      <c r="G52" s="3">
        <v>0</v>
      </c>
      <c r="H52" s="3">
        <v>1.07E-3</v>
      </c>
      <c r="I52" s="3">
        <v>0</v>
      </c>
      <c r="J52" s="3"/>
      <c r="L52" s="3">
        <v>60</v>
      </c>
      <c r="M52" s="3">
        <v>81</v>
      </c>
      <c r="N52" s="3">
        <v>119</v>
      </c>
    </row>
    <row r="53" spans="1:14" x14ac:dyDescent="0.25">
      <c r="A53" s="49"/>
      <c r="B53" s="3">
        <v>1</v>
      </c>
      <c r="C53" s="3">
        <v>2</v>
      </c>
      <c r="D53" s="3">
        <v>3</v>
      </c>
      <c r="G53" s="3">
        <v>0</v>
      </c>
      <c r="H53" s="3">
        <v>0.106</v>
      </c>
      <c r="I53" s="3">
        <v>0.21199999999999999</v>
      </c>
      <c r="J53" s="3"/>
      <c r="L53" s="3">
        <v>94</v>
      </c>
      <c r="M53" s="3">
        <v>88</v>
      </c>
      <c r="N53" s="3">
        <v>58</v>
      </c>
    </row>
    <row r="54" spans="1:14" x14ac:dyDescent="0.25">
      <c r="A54" s="49"/>
      <c r="B54" s="3">
        <v>1</v>
      </c>
      <c r="C54" s="3">
        <v>1</v>
      </c>
      <c r="D54" s="3">
        <v>4</v>
      </c>
      <c r="G54" s="3">
        <v>0</v>
      </c>
      <c r="H54" s="3">
        <v>0</v>
      </c>
      <c r="I54" s="3">
        <v>8.2600000000000007E-2</v>
      </c>
      <c r="J54" s="3"/>
      <c r="L54" s="3">
        <v>56</v>
      </c>
      <c r="M54" s="3">
        <v>76</v>
      </c>
      <c r="N54" s="3">
        <v>48</v>
      </c>
    </row>
    <row r="55" spans="1:14" x14ac:dyDescent="0.25">
      <c r="A55" s="49"/>
      <c r="B55" s="3">
        <v>3</v>
      </c>
      <c r="C55" s="3">
        <v>2</v>
      </c>
      <c r="D55" s="3">
        <v>2</v>
      </c>
      <c r="G55" s="3">
        <v>8.3299999999999999E-2</v>
      </c>
      <c r="H55" s="3">
        <v>2.8700000000000002E-3</v>
      </c>
      <c r="I55" s="3">
        <v>2.6200000000000001E-2</v>
      </c>
      <c r="J55" s="3"/>
      <c r="L55" s="3">
        <v>88</v>
      </c>
      <c r="M55" s="3">
        <v>98</v>
      </c>
      <c r="N55" s="3">
        <v>104</v>
      </c>
    </row>
    <row r="56" spans="1:14" x14ac:dyDescent="0.25">
      <c r="A56" s="49"/>
      <c r="B56" s="3">
        <v>1</v>
      </c>
      <c r="C56" s="3">
        <v>2</v>
      </c>
      <c r="D56" s="3">
        <v>2</v>
      </c>
      <c r="G56" s="3">
        <v>0</v>
      </c>
      <c r="H56" s="3">
        <v>1.7500000000000002E-2</v>
      </c>
      <c r="I56" s="3">
        <v>1.2200000000000001E-2</v>
      </c>
      <c r="J56" s="3"/>
      <c r="L56" s="3">
        <v>83</v>
      </c>
      <c r="M56" s="3">
        <v>58</v>
      </c>
      <c r="N56" s="3">
        <v>58</v>
      </c>
    </row>
    <row r="57" spans="1:14" x14ac:dyDescent="0.25">
      <c r="A57" s="49"/>
      <c r="B57" s="3">
        <v>1</v>
      </c>
      <c r="C57" s="3">
        <v>2</v>
      </c>
      <c r="D57" s="3">
        <v>1</v>
      </c>
      <c r="G57" s="3">
        <v>0</v>
      </c>
      <c r="H57" s="3">
        <v>0.13100000000000001</v>
      </c>
      <c r="I57" s="3">
        <v>0</v>
      </c>
      <c r="J57" s="3"/>
      <c r="L57" s="3">
        <v>56</v>
      </c>
      <c r="M57" s="3">
        <v>43</v>
      </c>
      <c r="N57" s="3">
        <v>45</v>
      </c>
    </row>
    <row r="58" spans="1:14" x14ac:dyDescent="0.25">
      <c r="A58" s="49"/>
      <c r="B58" s="3">
        <v>3</v>
      </c>
      <c r="C58" s="3">
        <v>4</v>
      </c>
      <c r="D58" s="3">
        <v>2</v>
      </c>
      <c r="G58" s="3">
        <v>3.6900000000000002E-2</v>
      </c>
      <c r="H58" s="3">
        <v>0.27600000000000002</v>
      </c>
      <c r="I58" s="3">
        <v>0.13300000000000001</v>
      </c>
      <c r="J58" s="3"/>
      <c r="L58" s="3">
        <v>70</v>
      </c>
      <c r="M58" s="3">
        <v>46</v>
      </c>
      <c r="N58" s="3">
        <v>116</v>
      </c>
    </row>
    <row r="59" spans="1:14" x14ac:dyDescent="0.25">
      <c r="A59" s="49"/>
      <c r="B59" s="3">
        <v>0</v>
      </c>
      <c r="C59" s="3">
        <v>4</v>
      </c>
      <c r="D59" s="3">
        <v>2</v>
      </c>
      <c r="G59" s="3">
        <v>0</v>
      </c>
      <c r="H59" s="3">
        <v>0.29899999999999999</v>
      </c>
      <c r="I59" s="3">
        <v>5.6099999999999997E-2</v>
      </c>
      <c r="J59" s="3"/>
      <c r="L59" s="3">
        <v>47</v>
      </c>
      <c r="M59" s="3">
        <v>70</v>
      </c>
      <c r="N59" s="3">
        <v>55</v>
      </c>
    </row>
    <row r="60" spans="1:14" x14ac:dyDescent="0.25">
      <c r="A60" s="49"/>
      <c r="B60" s="3">
        <v>1</v>
      </c>
      <c r="C60" s="3">
        <v>3</v>
      </c>
      <c r="D60" s="3">
        <v>2</v>
      </c>
      <c r="G60" s="3">
        <v>0</v>
      </c>
      <c r="H60" s="3">
        <v>0</v>
      </c>
      <c r="I60" s="3">
        <v>6.8599999999999994E-2</v>
      </c>
      <c r="J60" s="3"/>
      <c r="L60" s="3">
        <v>38</v>
      </c>
      <c r="M60" s="3">
        <v>59</v>
      </c>
      <c r="N60" s="3">
        <v>48</v>
      </c>
    </row>
    <row r="62" spans="1:14" x14ac:dyDescent="0.25">
      <c r="A62" s="1" t="s">
        <v>45</v>
      </c>
      <c r="B62" s="3">
        <v>1.137</v>
      </c>
      <c r="C62" s="3">
        <v>2.3650000000000002</v>
      </c>
      <c r="D62" s="3">
        <v>2.415</v>
      </c>
      <c r="F62" s="1" t="s">
        <v>45</v>
      </c>
      <c r="G62">
        <v>3.6389999999999999E-2</v>
      </c>
      <c r="H62">
        <v>0.14879999999999999</v>
      </c>
      <c r="I62">
        <v>0.13039999999999999</v>
      </c>
      <c r="K62" s="1" t="s">
        <v>45</v>
      </c>
      <c r="L62" s="3">
        <v>63.51</v>
      </c>
      <c r="M62" s="3">
        <v>69.88</v>
      </c>
      <c r="N62" s="3">
        <v>67.09</v>
      </c>
    </row>
    <row r="63" spans="1:14" x14ac:dyDescent="0.25">
      <c r="A63" s="1" t="s">
        <v>46</v>
      </c>
      <c r="C63" t="s">
        <v>47</v>
      </c>
      <c r="D63" t="s">
        <v>47</v>
      </c>
      <c r="F63" s="1" t="s">
        <v>46</v>
      </c>
      <c r="H63">
        <v>1E-3</v>
      </c>
      <c r="I63">
        <v>6.1999999999999998E-3</v>
      </c>
      <c r="K63" s="1" t="s">
        <v>46</v>
      </c>
      <c r="M63">
        <v>0.3357</v>
      </c>
      <c r="N63">
        <v>0.68969999999999998</v>
      </c>
    </row>
    <row r="64" spans="1:14" x14ac:dyDescent="0.25">
      <c r="A64" s="1" t="s">
        <v>95</v>
      </c>
      <c r="B64" s="3">
        <v>51</v>
      </c>
      <c r="C64" s="3">
        <v>52</v>
      </c>
      <c r="D64" s="3">
        <v>53</v>
      </c>
      <c r="F64" s="1" t="s">
        <v>32</v>
      </c>
      <c r="H64">
        <f>H62/G62</f>
        <v>4.0890354492992582</v>
      </c>
      <c r="I64">
        <f>I62/G62</f>
        <v>3.5834020335256938</v>
      </c>
      <c r="K64" s="1" t="s">
        <v>95</v>
      </c>
      <c r="L64" s="3">
        <v>51</v>
      </c>
      <c r="M64" s="3">
        <v>52</v>
      </c>
      <c r="N64" s="3">
        <v>53</v>
      </c>
    </row>
    <row r="65" spans="6:9" x14ac:dyDescent="0.25">
      <c r="F65" s="1" t="s">
        <v>95</v>
      </c>
      <c r="G65">
        <v>51</v>
      </c>
      <c r="H65">
        <v>52</v>
      </c>
      <c r="I65">
        <v>53</v>
      </c>
    </row>
  </sheetData>
  <mergeCells count="8">
    <mergeCell ref="Q3:S3"/>
    <mergeCell ref="A5:A20"/>
    <mergeCell ref="A22:A34"/>
    <mergeCell ref="A36:A49"/>
    <mergeCell ref="A51:A60"/>
    <mergeCell ref="B3:E3"/>
    <mergeCell ref="G3:I3"/>
    <mergeCell ref="L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5b</vt:lpstr>
      <vt:lpstr>Fig 5d</vt:lpstr>
      <vt:lpstr>Fig 6f</vt:lpstr>
      <vt:lpstr>Fig 6h</vt:lpstr>
      <vt:lpstr>Fig 7b-d_exp1-5</vt:lpstr>
      <vt:lpstr>Fig 7b-d_exp6</vt:lpstr>
      <vt:lpstr>Fig 7b-d_exp7</vt:lpstr>
      <vt:lpstr>Fig 7b-d_exp8</vt:lpstr>
      <vt:lpstr>Fig 7b-d_compiled</vt:lpstr>
    </vt:vector>
  </TitlesOfParts>
  <Company>Oregon Health and Science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ALMCuser</dc:creator>
  <cp:lastModifiedBy>Joyce Kim</cp:lastModifiedBy>
  <dcterms:created xsi:type="dcterms:W3CDTF">2025-12-01T21:28:29Z</dcterms:created>
  <dcterms:modified xsi:type="dcterms:W3CDTF">2026-01-20T20:28:21Z</dcterms:modified>
</cp:coreProperties>
</file>