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mp\Desktop\新建文件夹\"/>
    </mc:Choice>
  </mc:AlternateContent>
  <xr:revisionPtr revIDLastSave="0" documentId="13_ncr:1_{AF8B3D89-C2DA-462A-A448-EB0113B912C3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A" sheetId="1" r:id="rId1"/>
    <sheet name="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2" l="1"/>
  <c r="T64" i="2"/>
  <c r="S64" i="2"/>
  <c r="R64" i="2"/>
  <c r="Q64" i="2"/>
  <c r="P64" i="2"/>
  <c r="O64" i="2"/>
  <c r="N64" i="2"/>
  <c r="U63" i="2"/>
  <c r="T63" i="2"/>
  <c r="S63" i="2"/>
  <c r="R63" i="2"/>
  <c r="Q63" i="2"/>
  <c r="P63" i="2"/>
  <c r="O63" i="2"/>
  <c r="N63" i="2"/>
  <c r="U57" i="2"/>
  <c r="T57" i="2"/>
  <c r="S57" i="2"/>
  <c r="R57" i="2"/>
  <c r="Q57" i="2"/>
  <c r="P57" i="2"/>
  <c r="O57" i="2"/>
  <c r="N57" i="2"/>
  <c r="U56" i="2"/>
  <c r="T56" i="2"/>
  <c r="S56" i="2"/>
  <c r="R56" i="2"/>
  <c r="Q56" i="2"/>
  <c r="P56" i="2"/>
  <c r="O56" i="2"/>
  <c r="N56" i="2"/>
  <c r="U50" i="2"/>
  <c r="T50" i="2"/>
  <c r="S50" i="2"/>
  <c r="R50" i="2"/>
  <c r="Q50" i="2"/>
  <c r="P50" i="2"/>
  <c r="O50" i="2"/>
  <c r="N50" i="2"/>
  <c r="U49" i="2"/>
  <c r="T49" i="2"/>
  <c r="S49" i="2"/>
  <c r="R49" i="2"/>
  <c r="Q49" i="2"/>
  <c r="P49" i="2"/>
  <c r="O49" i="2"/>
  <c r="N49" i="2"/>
  <c r="U43" i="2"/>
  <c r="T43" i="2"/>
  <c r="S43" i="2"/>
  <c r="R43" i="2"/>
  <c r="Q43" i="2"/>
  <c r="P43" i="2"/>
  <c r="O43" i="2"/>
  <c r="N43" i="2"/>
  <c r="U42" i="2"/>
  <c r="S42" i="2"/>
  <c r="R42" i="2"/>
  <c r="Q42" i="2"/>
  <c r="P42" i="2"/>
  <c r="O42" i="2"/>
  <c r="N42" i="2"/>
  <c r="U41" i="2"/>
  <c r="T41" i="2"/>
  <c r="U40" i="2"/>
  <c r="T40" i="2"/>
  <c r="U39" i="2"/>
  <c r="T39" i="2"/>
  <c r="U38" i="2"/>
  <c r="T38" i="2"/>
  <c r="U37" i="2"/>
  <c r="T37" i="2"/>
  <c r="T42" i="2" s="1"/>
  <c r="U36" i="2"/>
  <c r="T36" i="2"/>
  <c r="S36" i="2"/>
  <c r="R36" i="2"/>
  <c r="Q36" i="2"/>
  <c r="P36" i="2"/>
  <c r="O36" i="2"/>
  <c r="N36" i="2"/>
  <c r="U35" i="2"/>
  <c r="T35" i="2"/>
  <c r="S35" i="2"/>
  <c r="R35" i="2"/>
  <c r="Q35" i="2"/>
  <c r="P35" i="2"/>
  <c r="O35" i="2"/>
  <c r="N35" i="2"/>
  <c r="U29" i="2"/>
  <c r="T29" i="2"/>
  <c r="S29" i="2"/>
  <c r="R29" i="2"/>
  <c r="Q29" i="2"/>
  <c r="P29" i="2"/>
  <c r="O29" i="2"/>
  <c r="N29" i="2"/>
  <c r="U28" i="2"/>
  <c r="T28" i="2"/>
  <c r="S28" i="2"/>
  <c r="R28" i="2"/>
  <c r="Q28" i="2"/>
  <c r="P28" i="2"/>
  <c r="O28" i="2"/>
  <c r="N28" i="2"/>
  <c r="U22" i="2"/>
  <c r="T22" i="2"/>
  <c r="S22" i="2"/>
  <c r="R22" i="2"/>
  <c r="Q22" i="2"/>
  <c r="P22" i="2"/>
  <c r="O22" i="2"/>
  <c r="N22" i="2"/>
  <c r="U21" i="2"/>
  <c r="T21" i="2"/>
  <c r="S21" i="2"/>
  <c r="R21" i="2"/>
  <c r="Q21" i="2"/>
  <c r="P21" i="2"/>
  <c r="O21" i="2"/>
  <c r="N21" i="2"/>
  <c r="U15" i="2"/>
  <c r="T15" i="2"/>
  <c r="S15" i="2"/>
  <c r="R15" i="2"/>
  <c r="Q15" i="2"/>
  <c r="P15" i="2"/>
  <c r="O15" i="2"/>
  <c r="N15" i="2"/>
  <c r="U14" i="2"/>
  <c r="T14" i="2"/>
  <c r="S14" i="2"/>
  <c r="R14" i="2"/>
  <c r="Q14" i="2"/>
  <c r="P14" i="2"/>
  <c r="O14" i="2"/>
  <c r="N14" i="2"/>
  <c r="U8" i="2"/>
  <c r="T8" i="2"/>
  <c r="S8" i="2"/>
  <c r="R8" i="2"/>
  <c r="Q8" i="2"/>
  <c r="P8" i="2"/>
  <c r="O8" i="2"/>
  <c r="N8" i="2"/>
  <c r="U7" i="2"/>
  <c r="T7" i="2"/>
  <c r="S7" i="2"/>
  <c r="R7" i="2"/>
  <c r="Q7" i="2"/>
  <c r="P7" i="2"/>
  <c r="O7" i="2"/>
  <c r="N7" i="2"/>
  <c r="U65" i="1" l="1"/>
  <c r="T65" i="1"/>
  <c r="S65" i="1"/>
  <c r="R65" i="1"/>
  <c r="Q65" i="1"/>
  <c r="P65" i="1"/>
  <c r="O65" i="1"/>
  <c r="N65" i="1"/>
  <c r="U64" i="1"/>
  <c r="T64" i="1"/>
  <c r="S64" i="1"/>
  <c r="R64" i="1"/>
  <c r="Q64" i="1"/>
  <c r="P64" i="1"/>
  <c r="O64" i="1"/>
  <c r="N64" i="1"/>
  <c r="U58" i="1"/>
  <c r="T58" i="1"/>
  <c r="S58" i="1"/>
  <c r="R58" i="1"/>
  <c r="Q58" i="1"/>
  <c r="P58" i="1"/>
  <c r="O58" i="1"/>
  <c r="N58" i="1"/>
  <c r="U57" i="1"/>
  <c r="T57" i="1"/>
  <c r="S57" i="1"/>
  <c r="R57" i="1"/>
  <c r="Q57" i="1"/>
  <c r="P57" i="1"/>
  <c r="O57" i="1"/>
  <c r="N57" i="1"/>
  <c r="U51" i="1"/>
  <c r="T51" i="1"/>
  <c r="S51" i="1"/>
  <c r="R51" i="1"/>
  <c r="Q51" i="1"/>
  <c r="P51" i="1"/>
  <c r="O51" i="1"/>
  <c r="N51" i="1"/>
  <c r="U50" i="1"/>
  <c r="T50" i="1"/>
  <c r="S50" i="1"/>
  <c r="R50" i="1"/>
  <c r="Q50" i="1"/>
  <c r="P50" i="1"/>
  <c r="O50" i="1"/>
  <c r="N50" i="1"/>
  <c r="U44" i="1"/>
  <c r="T44" i="1"/>
  <c r="S44" i="1"/>
  <c r="R44" i="1"/>
  <c r="Q44" i="1"/>
  <c r="P44" i="1"/>
  <c r="O44" i="1"/>
  <c r="N44" i="1"/>
  <c r="U43" i="1"/>
  <c r="T43" i="1"/>
  <c r="S43" i="1"/>
  <c r="R43" i="1"/>
  <c r="Q43" i="1"/>
  <c r="P43" i="1"/>
  <c r="O43" i="1"/>
  <c r="N43" i="1"/>
  <c r="U37" i="1"/>
  <c r="T37" i="1"/>
  <c r="S37" i="1"/>
  <c r="R37" i="1"/>
  <c r="Q37" i="1"/>
  <c r="P37" i="1"/>
  <c r="O37" i="1"/>
  <c r="N37" i="1"/>
  <c r="U36" i="1"/>
  <c r="T36" i="1"/>
  <c r="S36" i="1"/>
  <c r="R36" i="1"/>
  <c r="Q36" i="1"/>
  <c r="P36" i="1"/>
  <c r="O36" i="1"/>
  <c r="N36" i="1"/>
  <c r="U30" i="1"/>
  <c r="T30" i="1"/>
  <c r="S30" i="1"/>
  <c r="R30" i="1"/>
  <c r="Q30" i="1"/>
  <c r="P30" i="1"/>
  <c r="O30" i="1"/>
  <c r="N30" i="1"/>
  <c r="U29" i="1"/>
  <c r="T29" i="1"/>
  <c r="S29" i="1"/>
  <c r="R29" i="1"/>
  <c r="Q29" i="1"/>
  <c r="P29" i="1"/>
  <c r="O29" i="1"/>
  <c r="N29" i="1"/>
  <c r="U23" i="1"/>
  <c r="T23" i="1"/>
  <c r="S23" i="1"/>
  <c r="R23" i="1"/>
  <c r="Q23" i="1"/>
  <c r="P23" i="1"/>
  <c r="O23" i="1"/>
  <c r="N23" i="1"/>
  <c r="U22" i="1"/>
  <c r="T22" i="1"/>
  <c r="S22" i="1"/>
  <c r="R22" i="1"/>
  <c r="Q22" i="1"/>
  <c r="P22" i="1"/>
  <c r="O22" i="1"/>
  <c r="N22" i="1"/>
  <c r="U15" i="1"/>
  <c r="T15" i="1"/>
  <c r="S15" i="1"/>
  <c r="R15" i="1"/>
  <c r="Q15" i="1"/>
  <c r="P15" i="1"/>
  <c r="O15" i="1"/>
  <c r="N15" i="1"/>
  <c r="U14" i="1"/>
  <c r="T14" i="1"/>
  <c r="S14" i="1"/>
  <c r="R14" i="1"/>
  <c r="Q14" i="1"/>
  <c r="P14" i="1"/>
  <c r="O14" i="1"/>
  <c r="N14" i="1"/>
  <c r="U8" i="1"/>
  <c r="T8" i="1"/>
  <c r="S8" i="1"/>
  <c r="R8" i="1"/>
  <c r="Q8" i="1"/>
  <c r="P8" i="1"/>
  <c r="O8" i="1"/>
  <c r="N8" i="1"/>
  <c r="U7" i="1"/>
  <c r="T7" i="1"/>
  <c r="S7" i="1"/>
  <c r="R7" i="1"/>
  <c r="Q7" i="1"/>
  <c r="P7" i="1"/>
  <c r="O7" i="1"/>
  <c r="N7" i="1"/>
</calcChain>
</file>

<file path=xl/sharedStrings.xml><?xml version="1.0" encoding="utf-8"?>
<sst xmlns="http://schemas.openxmlformats.org/spreadsheetml/2006/main" count="865" uniqueCount="112">
  <si>
    <t>w1118/TRPA1 fed 30℃</t>
  </si>
  <si>
    <t>0/10</t>
  </si>
  <si>
    <t>3/10</t>
  </si>
  <si>
    <t>7/10</t>
  </si>
  <si>
    <t>2/10</t>
  </si>
  <si>
    <t>5/10</t>
  </si>
  <si>
    <t>1/10</t>
  </si>
  <si>
    <t>6/10</t>
  </si>
  <si>
    <t>mean</t>
  </si>
  <si>
    <t>SEM</t>
  </si>
  <si>
    <t>CCHa1/TRPA1 fed 30℃</t>
  </si>
  <si>
    <t>4/10</t>
  </si>
  <si>
    <t>CCHa2/TRPA1 fed 30℃</t>
  </si>
  <si>
    <t>LK/TRPA1 fed 30℃</t>
  </si>
  <si>
    <t>TK/TRPA1 fed 30℃</t>
  </si>
  <si>
    <t>Hugin/TRPA1 fed 30℃</t>
  </si>
  <si>
    <t>ASTA/TRPA1 fed 30℃</t>
  </si>
  <si>
    <t>ilp2/TRPA1 fed 30℃</t>
  </si>
  <si>
    <t>9/10</t>
  </si>
  <si>
    <t>10/10</t>
  </si>
  <si>
    <t>TH/TRPA1 fed 30℃</t>
  </si>
  <si>
    <t>8/10</t>
  </si>
  <si>
    <t>Bonferroni's multiple comparisons test</t>
  </si>
  <si>
    <t>+/TRPA1 fed 30℃ vs. CCHa1/TRPA1 fed 30℃</t>
  </si>
  <si>
    <t>-0.008476 to 0.05223</t>
  </si>
  <si>
    <t>+/TRPA1 fed 30℃ vs. CCHa2/TRPA1 fed 30℃</t>
  </si>
  <si>
    <t>-0.002226 to 0.05848</t>
  </si>
  <si>
    <t>+/TRPA1 fed 30℃ vs. LK/TRPA1 fed 30℃</t>
  </si>
  <si>
    <t>0.04465 to 0.1054</t>
  </si>
  <si>
    <t>&lt;0.0001</t>
  </si>
  <si>
    <t>+/TRPA1 fed 30℃ vs. TK/TRPA1 fed 30℃</t>
  </si>
  <si>
    <t>0.02277 to 0.08348</t>
  </si>
  <si>
    <t>+/TRPA1 fed 30℃ vs. Hugin/TRPA1 fed 30℃</t>
  </si>
  <si>
    <t>0.01652 to 0.07723</t>
  </si>
  <si>
    <t>+/TRPA1 fed 30℃ vs. ASTA/TRPA1 fed 30℃</t>
  </si>
  <si>
    <t>0.04152 to 0.1022</t>
  </si>
  <si>
    <t>+/TRPA1 fed 30℃ vs. TH/TRPA1 fed 30℃</t>
  </si>
  <si>
    <t>-0.1304 to -0.06965</t>
  </si>
  <si>
    <t>F (DFn, DFd)</t>
  </si>
  <si>
    <t>F (56, 216) = 24.25</t>
  </si>
  <si>
    <t>Row 6</t>
  </si>
  <si>
    <t>-0.08585 to 0.08585</t>
  </si>
  <si>
    <t>&gt;0.9999</t>
  </si>
  <si>
    <t>-0.06085 to 0.1108</t>
  </si>
  <si>
    <t>-0.1108 to 0.06085</t>
  </si>
  <si>
    <t>-0.2608 to -0.08915</t>
  </si>
  <si>
    <t>Row 7</t>
  </si>
  <si>
    <t>-0.01085 to 0.1608</t>
  </si>
  <si>
    <t>-0.03585 to 0.1358</t>
  </si>
  <si>
    <t>0.06415 to 0.2358</t>
  </si>
  <si>
    <t>0.01415 to 0.1858</t>
  </si>
  <si>
    <t>0.03915 to 0.2108</t>
  </si>
  <si>
    <t>-0.3858 to -0.2142</t>
  </si>
  <si>
    <t>-0.3358 to -0.1642</t>
  </si>
  <si>
    <t>Row 8</t>
  </si>
  <si>
    <t>0.08915 to 0.2608</t>
  </si>
  <si>
    <t>0.3392 to 0.5108</t>
  </si>
  <si>
    <t>0.2892 to 0.4608</t>
  </si>
  <si>
    <t>0.1892 to 0.3608</t>
  </si>
  <si>
    <t>0.3142 to 0.4858</t>
  </si>
  <si>
    <t>P value</t>
  </si>
  <si>
    <t>95% confidence interval</t>
  </si>
  <si>
    <t>w1118/TRPA1 ST 30℃</t>
  </si>
  <si>
    <t>/TRPA1 ST 30℃</t>
  </si>
  <si>
    <t>Mean</t>
  </si>
  <si>
    <t>CCHa1/TRPA1 ST 30℃</t>
  </si>
  <si>
    <t>CCHa2/TRPA1 ST 30℃</t>
  </si>
  <si>
    <t>LK/TRPA1 ST 30℃</t>
  </si>
  <si>
    <t>TK/TRPA1 ST 30℃</t>
  </si>
  <si>
    <t>Hugin/TRPA1 ST 30℃</t>
  </si>
  <si>
    <t>ASTA/TRPA1 ST 30℃</t>
  </si>
  <si>
    <t>ilp2/TRPA1 ST 30℃</t>
  </si>
  <si>
    <t>TH/TRPA1 ST 30℃</t>
  </si>
  <si>
    <t>/TRPA1 ST 30℃ vs. CCHa1/TRPA1 ST 30℃</t>
  </si>
  <si>
    <t>0.1404 to 0.2283</t>
  </si>
  <si>
    <t>/TRPA1 ST 30℃ vs. CCHa2/TRPA1 ST 30℃</t>
  </si>
  <si>
    <t>0.09040 to 0.1783</t>
  </si>
  <si>
    <t>/TRPA1 ST 30℃ vs. LK/TRPA1 ST 30℃</t>
  </si>
  <si>
    <t>0.1904 to 0.2783</t>
  </si>
  <si>
    <t>/TRPA1 ST 30℃ vs. TK/TRPA1 ST 30℃</t>
  </si>
  <si>
    <t>0.1810 to 0.2690</t>
  </si>
  <si>
    <t>/TRPA1 ST 30℃ vs. Hugin/TRPA1 ST 30℃</t>
  </si>
  <si>
    <t>0.1670 to 0.2505</t>
  </si>
  <si>
    <t>/TRPA1 ST 30℃ vs. ASTA/TRPA1 ST 30℃</t>
  </si>
  <si>
    <t>0.1935 to 0.2815</t>
  </si>
  <si>
    <t>/TRPA1 ST 30℃ vs. ilp2/TRPA1 ST 30℃</t>
  </si>
  <si>
    <t>/TRPA1 ST 30℃ vs. TH/TRPA1 ST 30℃</t>
  </si>
  <si>
    <t>-0.09397 to -0.006026</t>
  </si>
  <si>
    <t>F (56, 224) = 18.74</t>
  </si>
  <si>
    <t>Row 5</t>
  </si>
  <si>
    <t>0.02562 to 0.2744</t>
  </si>
  <si>
    <t>-0.02438 to 0.2244</t>
  </si>
  <si>
    <t>0.05062 to 0.2994</t>
  </si>
  <si>
    <t>0.05700 to 0.2930</t>
  </si>
  <si>
    <t>-0.1494 to 0.09938</t>
  </si>
  <si>
    <t>-0.2244 to 0.02438</t>
  </si>
  <si>
    <t>0.1506 to 0.3994</t>
  </si>
  <si>
    <t>0.2006 to 0.4494</t>
  </si>
  <si>
    <t>0.1970 to 0.4330</t>
  </si>
  <si>
    <t>-0.2744 to -0.02562</t>
  </si>
  <si>
    <t>-0.3494 to -0.1006</t>
  </si>
  <si>
    <t>0.5256 to 0.7744</t>
  </si>
  <si>
    <t>0.4006 to 0.6494</t>
  </si>
  <si>
    <t>0.6256 to 0.8744</t>
  </si>
  <si>
    <t>0.5756 to 0.8244</t>
  </si>
  <si>
    <t>0.5420 to 0.7780</t>
  </si>
  <si>
    <t>-0.1744 to 0.07438</t>
  </si>
  <si>
    <t>0.1756 to 0.4244</t>
  </si>
  <si>
    <t>0.07562 to 0.3244</t>
  </si>
  <si>
    <t>0.3020 to 0.5380</t>
  </si>
  <si>
    <t>0.4256 to 0.6744</t>
  </si>
  <si>
    <t>-0.1244 to 0.1244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</si>
</sst>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5"/>
  <sheetViews>
    <sheetView topLeftCell="F1" workbookViewId="0">
      <selection activeCell="Y15" sqref="Y15:Z15"/>
    </sheetView>
  </sheetViews>
  <sheetFormatPr defaultRowHeight="14.25" x14ac:dyDescent="0.2"/>
  <cols>
    <col min="1" max="1" width="26.5" customWidth="1"/>
    <col min="13" max="13" width="20.25" customWidth="1"/>
    <col min="24" max="24" width="36.625" customWidth="1"/>
    <col min="25" max="25" width="17.25" customWidth="1"/>
  </cols>
  <sheetData>
    <row r="1" spans="1:28" x14ac:dyDescent="0.2">
      <c r="A1" s="1"/>
      <c r="B1" s="1">
        <v>6.25</v>
      </c>
      <c r="C1" s="1">
        <v>12.5</v>
      </c>
      <c r="D1" s="1">
        <v>25</v>
      </c>
      <c r="E1" s="1">
        <v>50</v>
      </c>
      <c r="F1" s="1">
        <v>100</v>
      </c>
      <c r="G1" s="1">
        <v>200</v>
      </c>
      <c r="H1" s="1">
        <v>400</v>
      </c>
      <c r="I1" s="1">
        <v>800</v>
      </c>
      <c r="J1" s="1"/>
      <c r="K1" s="1"/>
      <c r="L1" s="1"/>
      <c r="M1" s="1"/>
      <c r="N1" s="1">
        <v>6.25</v>
      </c>
      <c r="O1" s="1">
        <v>12.5</v>
      </c>
      <c r="P1" s="1">
        <v>25</v>
      </c>
      <c r="Q1" s="1">
        <v>50</v>
      </c>
      <c r="R1" s="1">
        <v>100</v>
      </c>
      <c r="S1" s="1">
        <v>200</v>
      </c>
      <c r="T1" s="1">
        <v>400</v>
      </c>
      <c r="U1" s="1">
        <v>800</v>
      </c>
    </row>
    <row r="2" spans="1:28" x14ac:dyDescent="0.2">
      <c r="A2" s="13" t="s">
        <v>0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2</v>
      </c>
      <c r="I2" s="3" t="s">
        <v>3</v>
      </c>
      <c r="J2" s="1"/>
      <c r="K2" s="1"/>
      <c r="L2" s="1"/>
      <c r="M2" s="13" t="s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0.3</v>
      </c>
      <c r="U2" s="4">
        <v>0.7</v>
      </c>
      <c r="X2" s="6" t="s">
        <v>22</v>
      </c>
      <c r="Y2" s="8" t="s">
        <v>61</v>
      </c>
      <c r="Z2" s="6" t="s">
        <v>60</v>
      </c>
      <c r="AA2" s="7" t="s">
        <v>38</v>
      </c>
      <c r="AB2" s="5"/>
    </row>
    <row r="3" spans="1:28" x14ac:dyDescent="0.2">
      <c r="A3" s="13"/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4</v>
      </c>
      <c r="I3" s="3" t="s">
        <v>5</v>
      </c>
      <c r="J3" s="1"/>
      <c r="K3" s="1"/>
      <c r="L3" s="1"/>
      <c r="M3" s="13"/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0.2</v>
      </c>
      <c r="U3" s="4">
        <v>0.5</v>
      </c>
      <c r="X3" s="8" t="s">
        <v>23</v>
      </c>
      <c r="Y3" s="5" t="s">
        <v>24</v>
      </c>
      <c r="Z3" s="5">
        <v>0.3826</v>
      </c>
      <c r="AA3" s="11" t="s">
        <v>39</v>
      </c>
      <c r="AB3" s="5"/>
    </row>
    <row r="4" spans="1:28" x14ac:dyDescent="0.2">
      <c r="A4" s="13"/>
      <c r="B4" s="3" t="s">
        <v>1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6</v>
      </c>
      <c r="I4" s="3" t="s">
        <v>5</v>
      </c>
      <c r="J4" s="1"/>
      <c r="K4" s="1"/>
      <c r="L4" s="1"/>
      <c r="M4" s="13"/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0.1</v>
      </c>
      <c r="U4" s="4">
        <v>0.5</v>
      </c>
      <c r="X4" s="8" t="s">
        <v>25</v>
      </c>
      <c r="Y4" s="5" t="s">
        <v>26</v>
      </c>
      <c r="Z4" s="5">
        <v>8.9499999999999996E-2</v>
      </c>
      <c r="AA4" s="11"/>
      <c r="AB4" s="5"/>
    </row>
    <row r="5" spans="1:28" x14ac:dyDescent="0.2">
      <c r="A5" s="13"/>
      <c r="B5" s="3" t="s">
        <v>1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6</v>
      </c>
      <c r="H5" s="3" t="s">
        <v>4</v>
      </c>
      <c r="I5" s="3" t="s">
        <v>7</v>
      </c>
      <c r="J5" s="1"/>
      <c r="K5" s="1"/>
      <c r="L5" s="1"/>
      <c r="M5" s="13"/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0.1</v>
      </c>
      <c r="T5" s="4">
        <v>0.2</v>
      </c>
      <c r="U5" s="4">
        <v>0.6</v>
      </c>
      <c r="X5" s="8" t="s">
        <v>27</v>
      </c>
      <c r="Y5" s="5" t="s">
        <v>28</v>
      </c>
      <c r="Z5" s="5" t="s">
        <v>29</v>
      </c>
      <c r="AA5" s="11"/>
      <c r="AB5" s="5"/>
    </row>
    <row r="6" spans="1:28" x14ac:dyDescent="0.2">
      <c r="A6" s="13"/>
      <c r="B6" s="3"/>
      <c r="C6" s="3"/>
      <c r="D6" s="3"/>
      <c r="E6" s="3"/>
      <c r="F6" s="3"/>
      <c r="G6" s="3"/>
      <c r="H6" s="3"/>
      <c r="I6" s="3"/>
      <c r="J6" s="1"/>
      <c r="K6" s="1"/>
      <c r="L6" s="1"/>
      <c r="M6" s="13"/>
      <c r="N6" s="4"/>
      <c r="O6" s="4"/>
      <c r="P6" s="4"/>
      <c r="Q6" s="4"/>
      <c r="R6" s="4"/>
      <c r="S6" s="4"/>
      <c r="T6" s="4"/>
      <c r="U6" s="4"/>
      <c r="X6" s="8" t="s">
        <v>30</v>
      </c>
      <c r="Y6" s="5" t="s">
        <v>31</v>
      </c>
      <c r="Z6" s="5" t="s">
        <v>29</v>
      </c>
      <c r="AA6" s="11"/>
      <c r="AB6" s="5"/>
    </row>
    <row r="7" spans="1:28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8</v>
      </c>
      <c r="N7" s="4">
        <f t="shared" ref="N7:U7" si="0">AVERAGE(N2:N6)</f>
        <v>0</v>
      </c>
      <c r="O7" s="4">
        <f t="shared" si="0"/>
        <v>0</v>
      </c>
      <c r="P7" s="4">
        <f t="shared" si="0"/>
        <v>0</v>
      </c>
      <c r="Q7" s="4">
        <f t="shared" si="0"/>
        <v>0</v>
      </c>
      <c r="R7" s="4">
        <f t="shared" si="0"/>
        <v>0</v>
      </c>
      <c r="S7" s="4">
        <f t="shared" si="0"/>
        <v>2.5000000000000001E-2</v>
      </c>
      <c r="T7" s="4">
        <f t="shared" si="0"/>
        <v>0.2</v>
      </c>
      <c r="U7" s="4">
        <f t="shared" si="0"/>
        <v>0.57499999999999996</v>
      </c>
      <c r="X7" s="8" t="s">
        <v>32</v>
      </c>
      <c r="Y7" s="5" t="s">
        <v>33</v>
      </c>
      <c r="Z7" s="5">
        <v>2.0000000000000001E-4</v>
      </c>
      <c r="AA7" s="11"/>
      <c r="AB7" s="5"/>
    </row>
    <row r="8" spans="1:28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9</v>
      </c>
      <c r="N8" s="1">
        <f t="shared" ref="N8:U8" si="1">STDEV(N2:N6)/SQRT(COUNTA(N2:N6))</f>
        <v>0</v>
      </c>
      <c r="O8" s="1">
        <f t="shared" si="1"/>
        <v>0</v>
      </c>
      <c r="P8" s="1">
        <f t="shared" si="1"/>
        <v>0</v>
      </c>
      <c r="Q8" s="1">
        <f t="shared" si="1"/>
        <v>0</v>
      </c>
      <c r="R8" s="1">
        <f t="shared" si="1"/>
        <v>0</v>
      </c>
      <c r="S8" s="1">
        <f t="shared" si="1"/>
        <v>2.5000000000000001E-2</v>
      </c>
      <c r="T8" s="1">
        <f t="shared" si="1"/>
        <v>4.0824829046386291E-2</v>
      </c>
      <c r="U8" s="1">
        <f t="shared" si="1"/>
        <v>4.7871355387817172E-2</v>
      </c>
      <c r="X8" s="8" t="s">
        <v>34</v>
      </c>
      <c r="Y8" s="5" t="s">
        <v>35</v>
      </c>
      <c r="Z8" s="5" t="s">
        <v>29</v>
      </c>
      <c r="AA8" s="11"/>
      <c r="AB8" s="5"/>
    </row>
    <row r="9" spans="1:28" x14ac:dyDescent="0.2">
      <c r="A9" s="13" t="s">
        <v>10</v>
      </c>
      <c r="B9" s="3" t="s">
        <v>1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4</v>
      </c>
      <c r="I9" s="3" t="s">
        <v>7</v>
      </c>
      <c r="J9" s="1"/>
      <c r="K9" s="1"/>
      <c r="L9" s="1"/>
      <c r="M9" s="13" t="s">
        <v>10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0.2</v>
      </c>
      <c r="U9" s="4">
        <v>0.6</v>
      </c>
      <c r="X9" s="9" t="s">
        <v>36</v>
      </c>
      <c r="Y9" s="10" t="s">
        <v>37</v>
      </c>
      <c r="Z9" s="10" t="s">
        <v>29</v>
      </c>
      <c r="AA9" s="12"/>
      <c r="AB9" s="5"/>
    </row>
    <row r="10" spans="1:28" x14ac:dyDescent="0.2">
      <c r="A10" s="13"/>
      <c r="B10" s="3" t="s">
        <v>1</v>
      </c>
      <c r="C10" s="3" t="s">
        <v>1</v>
      </c>
      <c r="D10" s="3" t="s">
        <v>1</v>
      </c>
      <c r="E10" s="3" t="s">
        <v>1</v>
      </c>
      <c r="F10" s="3" t="s">
        <v>1</v>
      </c>
      <c r="G10" s="3" t="s">
        <v>1</v>
      </c>
      <c r="H10" s="3" t="s">
        <v>6</v>
      </c>
      <c r="I10" s="3" t="s">
        <v>11</v>
      </c>
      <c r="J10" s="1"/>
      <c r="K10" s="1"/>
      <c r="L10" s="1"/>
      <c r="M10" s="13"/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0.1</v>
      </c>
      <c r="U10" s="4">
        <v>0.4</v>
      </c>
      <c r="AA10" s="5"/>
      <c r="AB10" s="5"/>
    </row>
    <row r="11" spans="1:28" x14ac:dyDescent="0.2">
      <c r="A11" s="13"/>
      <c r="B11" s="3" t="s">
        <v>1</v>
      </c>
      <c r="C11" s="3" t="s">
        <v>1</v>
      </c>
      <c r="D11" s="3" t="s">
        <v>1</v>
      </c>
      <c r="E11" s="3" t="s">
        <v>1</v>
      </c>
      <c r="F11" s="3" t="s">
        <v>1</v>
      </c>
      <c r="G11" s="3" t="s">
        <v>1</v>
      </c>
      <c r="H11" s="3" t="s">
        <v>1</v>
      </c>
      <c r="I11" s="3" t="s">
        <v>11</v>
      </c>
      <c r="J11" s="1"/>
      <c r="K11" s="1"/>
      <c r="L11" s="1"/>
      <c r="M11" s="13"/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0.4</v>
      </c>
    </row>
    <row r="12" spans="1:28" x14ac:dyDescent="0.2">
      <c r="A12" s="13"/>
      <c r="B12" s="3" t="s">
        <v>1</v>
      </c>
      <c r="C12" s="3" t="s">
        <v>1</v>
      </c>
      <c r="D12" s="3" t="s">
        <v>1</v>
      </c>
      <c r="E12" s="3" t="s">
        <v>1</v>
      </c>
      <c r="F12" s="3" t="s">
        <v>1</v>
      </c>
      <c r="G12" s="3" t="s">
        <v>6</v>
      </c>
      <c r="H12" s="3" t="s">
        <v>4</v>
      </c>
      <c r="I12" s="3" t="s">
        <v>5</v>
      </c>
      <c r="J12" s="1"/>
      <c r="K12" s="1"/>
      <c r="L12" s="1"/>
      <c r="M12" s="13"/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0.1</v>
      </c>
      <c r="T12" s="4">
        <v>0.2</v>
      </c>
      <c r="U12" s="4">
        <v>0.5</v>
      </c>
    </row>
    <row r="13" spans="1:28" x14ac:dyDescent="0.2">
      <c r="A13" s="13"/>
      <c r="B13" s="3"/>
      <c r="C13" s="3"/>
      <c r="D13" s="3"/>
      <c r="E13" s="3"/>
      <c r="F13" s="3"/>
      <c r="G13" s="3"/>
      <c r="H13" s="3"/>
      <c r="I13" s="3"/>
      <c r="J13" s="1"/>
      <c r="K13" s="1"/>
      <c r="L13" s="1"/>
      <c r="M13" s="13"/>
      <c r="N13" s="4"/>
      <c r="O13" s="4"/>
      <c r="P13" s="4"/>
      <c r="Q13" s="4"/>
      <c r="R13" s="4"/>
      <c r="S13" s="4"/>
      <c r="T13" s="4"/>
      <c r="U13" s="4"/>
    </row>
    <row r="14" spans="1:28" x14ac:dyDescent="0.2">
      <c r="A14" s="2"/>
      <c r="B14" s="3"/>
      <c r="C14" s="3"/>
      <c r="D14" s="3"/>
      <c r="E14" s="3"/>
      <c r="F14" s="3"/>
      <c r="G14" s="3"/>
      <c r="H14" s="3"/>
      <c r="I14" s="3"/>
      <c r="J14" s="1"/>
      <c r="K14" s="1"/>
      <c r="L14" s="1"/>
      <c r="M14" s="1" t="s">
        <v>8</v>
      </c>
      <c r="N14" s="4">
        <f t="shared" ref="N14:U14" si="2">AVERAGE(N9:N13)</f>
        <v>0</v>
      </c>
      <c r="O14" s="4">
        <f t="shared" si="2"/>
        <v>0</v>
      </c>
      <c r="P14" s="4">
        <f t="shared" si="2"/>
        <v>0</v>
      </c>
      <c r="Q14" s="4">
        <f t="shared" si="2"/>
        <v>0</v>
      </c>
      <c r="R14" s="4">
        <f t="shared" si="2"/>
        <v>0</v>
      </c>
      <c r="S14" s="4">
        <f t="shared" si="2"/>
        <v>2.5000000000000001E-2</v>
      </c>
      <c r="T14" s="4">
        <f t="shared" si="2"/>
        <v>0.125</v>
      </c>
      <c r="U14" s="4">
        <f t="shared" si="2"/>
        <v>0.47499999999999998</v>
      </c>
    </row>
    <row r="15" spans="1:28" x14ac:dyDescent="0.2">
      <c r="A15" s="2"/>
      <c r="B15" s="3"/>
      <c r="C15" s="3"/>
      <c r="D15" s="3"/>
      <c r="E15" s="3"/>
      <c r="F15" s="3"/>
      <c r="G15" s="3"/>
      <c r="H15" s="3"/>
      <c r="I15" s="3"/>
      <c r="J15" s="1"/>
      <c r="K15" s="1"/>
      <c r="L15" s="1"/>
      <c r="M15" s="1" t="s">
        <v>9</v>
      </c>
      <c r="N15" s="1">
        <f t="shared" ref="N15:U15" si="3">STDEV(N9:N13)/SQRT(COUNTA(N9:N13))</f>
        <v>0</v>
      </c>
      <c r="O15" s="1">
        <f t="shared" si="3"/>
        <v>0</v>
      </c>
      <c r="P15" s="1">
        <f t="shared" si="3"/>
        <v>0</v>
      </c>
      <c r="Q15" s="1">
        <f t="shared" si="3"/>
        <v>0</v>
      </c>
      <c r="R15" s="1">
        <f t="shared" si="3"/>
        <v>0</v>
      </c>
      <c r="S15" s="1">
        <f t="shared" si="3"/>
        <v>2.5000000000000001E-2</v>
      </c>
      <c r="T15" s="1">
        <f t="shared" si="3"/>
        <v>4.7871355387816929E-2</v>
      </c>
      <c r="U15" s="1">
        <f t="shared" si="3"/>
        <v>4.787135538781697E-2</v>
      </c>
      <c r="X15" s="6" t="s">
        <v>22</v>
      </c>
      <c r="Y15" s="8" t="s">
        <v>61</v>
      </c>
      <c r="Z15" s="6" t="s">
        <v>60</v>
      </c>
      <c r="AA15" s="7" t="s">
        <v>38</v>
      </c>
      <c r="AB15" s="5"/>
    </row>
    <row r="16" spans="1:28" x14ac:dyDescent="0.2">
      <c r="A16" s="13" t="s">
        <v>12</v>
      </c>
      <c r="B16" s="3" t="s">
        <v>1</v>
      </c>
      <c r="C16" s="3" t="s">
        <v>1</v>
      </c>
      <c r="D16" s="3" t="s">
        <v>1</v>
      </c>
      <c r="E16" s="3" t="s">
        <v>1</v>
      </c>
      <c r="F16" s="3" t="s">
        <v>1</v>
      </c>
      <c r="G16" s="3" t="s">
        <v>6</v>
      </c>
      <c r="H16" s="3" t="s">
        <v>4</v>
      </c>
      <c r="I16" s="3" t="s">
        <v>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X16" s="8" t="s">
        <v>40</v>
      </c>
      <c r="Y16" s="5"/>
      <c r="Z16" s="5"/>
      <c r="AA16" s="11" t="s">
        <v>39</v>
      </c>
      <c r="AB16" s="5"/>
    </row>
    <row r="17" spans="1:28" x14ac:dyDescent="0.2">
      <c r="A17" s="13"/>
      <c r="B17" s="3" t="s">
        <v>1</v>
      </c>
      <c r="C17" s="3" t="s">
        <v>1</v>
      </c>
      <c r="D17" s="3" t="s">
        <v>1</v>
      </c>
      <c r="E17" s="3" t="s">
        <v>1</v>
      </c>
      <c r="F17" s="3" t="s">
        <v>1</v>
      </c>
      <c r="G17" s="1" t="s">
        <v>1</v>
      </c>
      <c r="H17" s="3" t="s">
        <v>6</v>
      </c>
      <c r="I17" s="3" t="s">
        <v>11</v>
      </c>
      <c r="J17" s="1"/>
      <c r="K17" s="1"/>
      <c r="L17" s="1"/>
      <c r="M17" s="13" t="s">
        <v>12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0.1</v>
      </c>
      <c r="T17" s="4">
        <v>0.2</v>
      </c>
      <c r="U17" s="4">
        <v>0.5</v>
      </c>
      <c r="X17" s="8" t="s">
        <v>23</v>
      </c>
      <c r="Y17" s="5" t="s">
        <v>41</v>
      </c>
      <c r="Z17" s="5" t="s">
        <v>42</v>
      </c>
      <c r="AA17" s="11"/>
      <c r="AB17" s="5"/>
    </row>
    <row r="18" spans="1:28" x14ac:dyDescent="0.2">
      <c r="A18" s="13"/>
      <c r="B18" s="3" t="s">
        <v>1</v>
      </c>
      <c r="C18" s="3" t="s">
        <v>1</v>
      </c>
      <c r="D18" s="3" t="s">
        <v>1</v>
      </c>
      <c r="E18" s="3" t="s">
        <v>1</v>
      </c>
      <c r="F18" s="3" t="s">
        <v>1</v>
      </c>
      <c r="G18" s="1" t="s">
        <v>1</v>
      </c>
      <c r="H18" s="3" t="s">
        <v>4</v>
      </c>
      <c r="I18" s="3" t="s">
        <v>11</v>
      </c>
      <c r="J18" s="1"/>
      <c r="K18" s="1"/>
      <c r="L18" s="1"/>
      <c r="M18" s="13"/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0.1</v>
      </c>
      <c r="U18" s="4">
        <v>0.4</v>
      </c>
      <c r="X18" s="8" t="s">
        <v>25</v>
      </c>
      <c r="Y18" s="5" t="s">
        <v>41</v>
      </c>
      <c r="Z18" s="5" t="s">
        <v>42</v>
      </c>
      <c r="AA18" s="11"/>
      <c r="AB18" s="5"/>
    </row>
    <row r="19" spans="1:28" x14ac:dyDescent="0.2">
      <c r="A19" s="13"/>
      <c r="B19" s="3" t="s">
        <v>1</v>
      </c>
      <c r="C19" s="3" t="s">
        <v>1</v>
      </c>
      <c r="D19" s="3" t="s">
        <v>1</v>
      </c>
      <c r="E19" s="3" t="s">
        <v>1</v>
      </c>
      <c r="F19" s="3" t="s">
        <v>1</v>
      </c>
      <c r="G19" s="1" t="s">
        <v>1</v>
      </c>
      <c r="H19" s="3" t="s">
        <v>6</v>
      </c>
      <c r="I19" s="3" t="s">
        <v>2</v>
      </c>
      <c r="J19" s="1"/>
      <c r="K19" s="1"/>
      <c r="L19" s="1"/>
      <c r="M19" s="13"/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0.2</v>
      </c>
      <c r="U19" s="4">
        <v>0.4</v>
      </c>
      <c r="X19" s="8" t="s">
        <v>27</v>
      </c>
      <c r="Y19" s="5" t="s">
        <v>43</v>
      </c>
      <c r="Z19" s="5" t="s">
        <v>42</v>
      </c>
      <c r="AA19" s="11"/>
      <c r="AB19" s="5"/>
    </row>
    <row r="20" spans="1:28" x14ac:dyDescent="0.2">
      <c r="A20" s="13"/>
      <c r="B20" s="3"/>
      <c r="C20" s="3"/>
      <c r="D20" s="3"/>
      <c r="E20" s="3"/>
      <c r="F20" s="3"/>
      <c r="G20" s="3"/>
      <c r="H20" s="3"/>
      <c r="I20" s="3"/>
      <c r="J20" s="1"/>
      <c r="K20" s="1"/>
      <c r="L20" s="1"/>
      <c r="M20" s="13"/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0.1</v>
      </c>
      <c r="U20" s="4">
        <v>0.3</v>
      </c>
      <c r="X20" s="8" t="s">
        <v>30</v>
      </c>
      <c r="Y20" s="5" t="s">
        <v>44</v>
      </c>
      <c r="Z20" s="5" t="s">
        <v>42</v>
      </c>
      <c r="AA20" s="11"/>
      <c r="AB20" s="5"/>
    </row>
    <row r="21" spans="1:2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3"/>
      <c r="N21" s="4"/>
      <c r="O21" s="4"/>
      <c r="P21" s="4"/>
      <c r="Q21" s="4"/>
      <c r="R21" s="4"/>
      <c r="S21" s="4"/>
      <c r="T21" s="4"/>
      <c r="U21" s="4"/>
      <c r="X21" s="8" t="s">
        <v>32</v>
      </c>
      <c r="Y21" s="5" t="s">
        <v>44</v>
      </c>
      <c r="Z21" s="5" t="s">
        <v>42</v>
      </c>
      <c r="AA21" s="11"/>
      <c r="AB21" s="5"/>
    </row>
    <row r="22" spans="1:28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 t="s">
        <v>8</v>
      </c>
      <c r="N22" s="4">
        <f t="shared" ref="N22:U22" si="4">AVERAGE(N17:N21)</f>
        <v>0</v>
      </c>
      <c r="O22" s="4">
        <f t="shared" si="4"/>
        <v>0</v>
      </c>
      <c r="P22" s="4">
        <f t="shared" si="4"/>
        <v>0</v>
      </c>
      <c r="Q22" s="4">
        <f t="shared" si="4"/>
        <v>0</v>
      </c>
      <c r="R22" s="4">
        <f t="shared" si="4"/>
        <v>0</v>
      </c>
      <c r="S22" s="4">
        <f t="shared" si="4"/>
        <v>2.5000000000000001E-2</v>
      </c>
      <c r="T22" s="4">
        <f t="shared" si="4"/>
        <v>0.15</v>
      </c>
      <c r="U22" s="4">
        <f t="shared" si="4"/>
        <v>0.4</v>
      </c>
      <c r="X22" s="8" t="s">
        <v>34</v>
      </c>
      <c r="Y22" s="5" t="s">
        <v>43</v>
      </c>
      <c r="Z22" s="5" t="s">
        <v>42</v>
      </c>
      <c r="AA22" s="11"/>
      <c r="AB22" s="5"/>
    </row>
    <row r="23" spans="1:28" x14ac:dyDescent="0.2">
      <c r="A23" s="2"/>
      <c r="B23" s="3"/>
      <c r="C23" s="3"/>
      <c r="D23" s="3"/>
      <c r="E23" s="3"/>
      <c r="F23" s="3"/>
      <c r="G23" s="3"/>
      <c r="H23" s="3"/>
      <c r="I23" s="3"/>
      <c r="J23" s="1"/>
      <c r="K23" s="1"/>
      <c r="L23" s="1"/>
      <c r="M23" s="1" t="s">
        <v>9</v>
      </c>
      <c r="N23" s="1">
        <f t="shared" ref="N23:U23" si="5">STDEV(N17:N21)/SQRT(COUNTA(N17:N21))</f>
        <v>0</v>
      </c>
      <c r="O23" s="1">
        <f t="shared" si="5"/>
        <v>0</v>
      </c>
      <c r="P23" s="1">
        <f t="shared" si="5"/>
        <v>0</v>
      </c>
      <c r="Q23" s="1">
        <f t="shared" si="5"/>
        <v>0</v>
      </c>
      <c r="R23" s="1">
        <f t="shared" si="5"/>
        <v>0</v>
      </c>
      <c r="S23" s="1">
        <f t="shared" si="5"/>
        <v>2.5000000000000001E-2</v>
      </c>
      <c r="T23" s="1">
        <f t="shared" si="5"/>
        <v>2.8867513459481343E-2</v>
      </c>
      <c r="U23" s="1">
        <f t="shared" si="5"/>
        <v>4.0824829046386207E-2</v>
      </c>
      <c r="X23" s="8" t="s">
        <v>36</v>
      </c>
      <c r="Y23" s="5" t="s">
        <v>45</v>
      </c>
      <c r="Z23" s="5" t="s">
        <v>29</v>
      </c>
      <c r="AA23" s="11"/>
      <c r="AB23" s="5"/>
    </row>
    <row r="24" spans="1:28" x14ac:dyDescent="0.2">
      <c r="A24" s="13" t="s">
        <v>13</v>
      </c>
      <c r="B24" s="3" t="s">
        <v>1</v>
      </c>
      <c r="C24" s="3" t="s">
        <v>1</v>
      </c>
      <c r="D24" s="3" t="s">
        <v>1</v>
      </c>
      <c r="E24" s="3" t="s">
        <v>1</v>
      </c>
      <c r="F24" s="3" t="s">
        <v>1</v>
      </c>
      <c r="G24" s="3" t="s">
        <v>1</v>
      </c>
      <c r="H24" s="3" t="s">
        <v>1</v>
      </c>
      <c r="I24" s="3" t="s">
        <v>4</v>
      </c>
      <c r="J24" s="1"/>
      <c r="K24" s="1"/>
      <c r="L24" s="1"/>
      <c r="M24" s="13" t="s">
        <v>13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0.2</v>
      </c>
      <c r="X24" s="8" t="s">
        <v>46</v>
      </c>
      <c r="Y24" s="5"/>
      <c r="Z24" s="5"/>
      <c r="AA24" s="11"/>
      <c r="AB24" s="5"/>
    </row>
    <row r="25" spans="1:28" x14ac:dyDescent="0.2">
      <c r="A25" s="13"/>
      <c r="B25" s="3" t="s">
        <v>1</v>
      </c>
      <c r="C25" s="3" t="s">
        <v>1</v>
      </c>
      <c r="D25" s="3" t="s">
        <v>1</v>
      </c>
      <c r="E25" s="3" t="s">
        <v>1</v>
      </c>
      <c r="F25" s="3" t="s">
        <v>1</v>
      </c>
      <c r="G25" s="3" t="s">
        <v>1</v>
      </c>
      <c r="H25" s="3" t="s">
        <v>6</v>
      </c>
      <c r="I25" s="3" t="s">
        <v>4</v>
      </c>
      <c r="J25" s="1"/>
      <c r="K25" s="1"/>
      <c r="L25" s="1"/>
      <c r="M25" s="13"/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0.1</v>
      </c>
      <c r="U25" s="4">
        <v>0.2</v>
      </c>
      <c r="X25" s="8" t="s">
        <v>23</v>
      </c>
      <c r="Y25" s="5" t="s">
        <v>47</v>
      </c>
      <c r="Z25" s="5">
        <v>0.13339999999999999</v>
      </c>
      <c r="AA25" s="11"/>
      <c r="AB25" s="5"/>
    </row>
    <row r="26" spans="1:28" x14ac:dyDescent="0.2">
      <c r="A26" s="13"/>
      <c r="B26" s="3" t="s">
        <v>1</v>
      </c>
      <c r="C26" s="3" t="s">
        <v>1</v>
      </c>
      <c r="D26" s="3" t="s">
        <v>1</v>
      </c>
      <c r="E26" s="3" t="s">
        <v>1</v>
      </c>
      <c r="F26" s="3" t="s">
        <v>1</v>
      </c>
      <c r="G26" s="3" t="s">
        <v>1</v>
      </c>
      <c r="H26" s="3" t="s">
        <v>1</v>
      </c>
      <c r="I26" s="3" t="s">
        <v>6</v>
      </c>
      <c r="J26" s="1"/>
      <c r="K26" s="1"/>
      <c r="L26" s="1"/>
      <c r="M26" s="13"/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0.1</v>
      </c>
      <c r="X26" s="8" t="s">
        <v>25</v>
      </c>
      <c r="Y26" s="5" t="s">
        <v>48</v>
      </c>
      <c r="Z26" s="5">
        <v>0.87370000000000003</v>
      </c>
      <c r="AA26" s="11"/>
      <c r="AB26" s="5"/>
    </row>
    <row r="27" spans="1:28" x14ac:dyDescent="0.2">
      <c r="A27" s="13"/>
      <c r="B27" s="3" t="s">
        <v>1</v>
      </c>
      <c r="C27" s="3" t="s">
        <v>1</v>
      </c>
      <c r="D27" s="3" t="s">
        <v>1</v>
      </c>
      <c r="E27" s="3" t="s">
        <v>1</v>
      </c>
      <c r="F27" s="3" t="s">
        <v>1</v>
      </c>
      <c r="G27" s="3" t="s">
        <v>1</v>
      </c>
      <c r="H27" s="3" t="s">
        <v>6</v>
      </c>
      <c r="I27" s="3" t="s">
        <v>6</v>
      </c>
      <c r="J27" s="1"/>
      <c r="K27" s="1"/>
      <c r="L27" s="1"/>
      <c r="M27" s="13"/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0.1</v>
      </c>
      <c r="U27" s="4">
        <v>0.1</v>
      </c>
      <c r="X27" s="8" t="s">
        <v>27</v>
      </c>
      <c r="Y27" s="5" t="s">
        <v>49</v>
      </c>
      <c r="Z27" s="5" t="s">
        <v>29</v>
      </c>
      <c r="AA27" s="11"/>
      <c r="AB27" s="5"/>
    </row>
    <row r="28" spans="1:28" x14ac:dyDescent="0.2">
      <c r="A28" s="13"/>
      <c r="B28" s="3"/>
      <c r="C28" s="3"/>
      <c r="D28" s="3"/>
      <c r="E28" s="3"/>
      <c r="F28" s="3"/>
      <c r="G28" s="3"/>
      <c r="H28" s="3"/>
      <c r="I28" s="3"/>
      <c r="J28" s="1"/>
      <c r="K28" s="1"/>
      <c r="L28" s="1"/>
      <c r="M28" s="13"/>
      <c r="N28" s="4"/>
      <c r="O28" s="4"/>
      <c r="P28" s="4"/>
      <c r="Q28" s="4"/>
      <c r="R28" s="4"/>
      <c r="S28" s="4"/>
      <c r="T28" s="4"/>
      <c r="U28" s="4"/>
      <c r="X28" s="8" t="s">
        <v>30</v>
      </c>
      <c r="Y28" s="5" t="s">
        <v>50</v>
      </c>
      <c r="Z28" s="5">
        <v>1.2E-2</v>
      </c>
      <c r="AA28" s="11"/>
      <c r="AB28" s="5"/>
    </row>
    <row r="29" spans="1:28" x14ac:dyDescent="0.2">
      <c r="A29" s="2"/>
      <c r="B29" s="3"/>
      <c r="C29" s="3"/>
      <c r="D29" s="3"/>
      <c r="E29" s="3"/>
      <c r="F29" s="3"/>
      <c r="G29" s="3"/>
      <c r="H29" s="3"/>
      <c r="I29" s="3"/>
      <c r="J29" s="1"/>
      <c r="K29" s="1"/>
      <c r="L29" s="1"/>
      <c r="M29" s="1" t="s">
        <v>8</v>
      </c>
      <c r="N29" s="4">
        <f t="shared" ref="N29:U29" si="6">AVERAGE(N24:N28)</f>
        <v>0</v>
      </c>
      <c r="O29" s="4">
        <f t="shared" si="6"/>
        <v>0</v>
      </c>
      <c r="P29" s="4">
        <f t="shared" si="6"/>
        <v>0</v>
      </c>
      <c r="Q29" s="4">
        <f t="shared" si="6"/>
        <v>0</v>
      </c>
      <c r="R29" s="4">
        <f t="shared" si="6"/>
        <v>0</v>
      </c>
      <c r="S29" s="4">
        <f t="shared" si="6"/>
        <v>0</v>
      </c>
      <c r="T29" s="4">
        <f t="shared" si="6"/>
        <v>0.05</v>
      </c>
      <c r="U29" s="4">
        <f t="shared" si="6"/>
        <v>0.15</v>
      </c>
      <c r="X29" s="8" t="s">
        <v>32</v>
      </c>
      <c r="Y29" s="5" t="s">
        <v>51</v>
      </c>
      <c r="Z29" s="5">
        <v>5.9999999999999995E-4</v>
      </c>
      <c r="AA29" s="11"/>
      <c r="AB29" s="5"/>
    </row>
    <row r="30" spans="1:28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9</v>
      </c>
      <c r="N30" s="1">
        <f t="shared" ref="N30:U30" si="7">STDEV(N24:N28)/SQRT(COUNTA(N24:N28))</f>
        <v>0</v>
      </c>
      <c r="O30" s="1">
        <f t="shared" si="7"/>
        <v>0</v>
      </c>
      <c r="P30" s="1">
        <f t="shared" si="7"/>
        <v>0</v>
      </c>
      <c r="Q30" s="1">
        <f t="shared" si="7"/>
        <v>0</v>
      </c>
      <c r="R30" s="1">
        <f t="shared" si="7"/>
        <v>0</v>
      </c>
      <c r="S30" s="1">
        <f t="shared" si="7"/>
        <v>0</v>
      </c>
      <c r="T30" s="1">
        <f t="shared" si="7"/>
        <v>2.8867513459481291E-2</v>
      </c>
      <c r="U30" s="1">
        <f t="shared" si="7"/>
        <v>2.8867513459481343E-2</v>
      </c>
      <c r="X30" s="8" t="s">
        <v>34</v>
      </c>
      <c r="Y30" s="5" t="s">
        <v>49</v>
      </c>
      <c r="Z30" s="5" t="s">
        <v>29</v>
      </c>
      <c r="AA30" s="11"/>
      <c r="AB30" s="5"/>
    </row>
    <row r="31" spans="1:28" x14ac:dyDescent="0.2">
      <c r="A31" s="13" t="s">
        <v>14</v>
      </c>
      <c r="B31" s="3" t="s">
        <v>1</v>
      </c>
      <c r="C31" s="3" t="s">
        <v>1</v>
      </c>
      <c r="D31" s="3" t="s">
        <v>1</v>
      </c>
      <c r="E31" s="3" t="s">
        <v>1</v>
      </c>
      <c r="F31" s="3" t="s">
        <v>1</v>
      </c>
      <c r="G31" s="3" t="s">
        <v>1</v>
      </c>
      <c r="H31" s="3" t="s">
        <v>6</v>
      </c>
      <c r="I31" s="3" t="s">
        <v>4</v>
      </c>
      <c r="J31" s="1"/>
      <c r="K31" s="1"/>
      <c r="L31" s="1"/>
      <c r="M31" s="13" t="s">
        <v>14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0.1</v>
      </c>
      <c r="U31" s="4">
        <v>0.2</v>
      </c>
      <c r="X31" s="8" t="s">
        <v>36</v>
      </c>
      <c r="Y31" s="5" t="s">
        <v>53</v>
      </c>
      <c r="Z31" s="5" t="s">
        <v>29</v>
      </c>
      <c r="AA31" s="11"/>
      <c r="AB31" s="5"/>
    </row>
    <row r="32" spans="1:28" x14ac:dyDescent="0.2">
      <c r="A32" s="13"/>
      <c r="B32" s="3" t="s">
        <v>1</v>
      </c>
      <c r="C32" s="3" t="s">
        <v>1</v>
      </c>
      <c r="D32" s="3" t="s">
        <v>1</v>
      </c>
      <c r="E32" s="3" t="s">
        <v>1</v>
      </c>
      <c r="F32" s="3" t="s">
        <v>6</v>
      </c>
      <c r="G32" s="3" t="s">
        <v>6</v>
      </c>
      <c r="H32" s="3" t="s">
        <v>6</v>
      </c>
      <c r="I32" s="3" t="s">
        <v>4</v>
      </c>
      <c r="J32" s="1"/>
      <c r="K32" s="1"/>
      <c r="L32" s="1"/>
      <c r="M32" s="13"/>
      <c r="N32" s="4">
        <v>0</v>
      </c>
      <c r="O32" s="4">
        <v>0</v>
      </c>
      <c r="P32" s="4">
        <v>0</v>
      </c>
      <c r="Q32" s="4">
        <v>0</v>
      </c>
      <c r="R32" s="4">
        <v>0.1</v>
      </c>
      <c r="S32" s="4">
        <v>0.1</v>
      </c>
      <c r="T32" s="4">
        <v>0.1</v>
      </c>
      <c r="U32" s="4">
        <v>0.2</v>
      </c>
      <c r="X32" s="8" t="s">
        <v>54</v>
      </c>
      <c r="Y32" s="5"/>
      <c r="Z32" s="5"/>
      <c r="AA32" s="11"/>
      <c r="AB32" s="5"/>
    </row>
    <row r="33" spans="1:28" x14ac:dyDescent="0.2">
      <c r="A33" s="13"/>
      <c r="B33" s="3" t="s">
        <v>1</v>
      </c>
      <c r="C33" s="3" t="s">
        <v>1</v>
      </c>
      <c r="D33" s="3" t="s">
        <v>1</v>
      </c>
      <c r="E33" s="3" t="s">
        <v>1</v>
      </c>
      <c r="F33" s="3" t="s">
        <v>1</v>
      </c>
      <c r="G33" s="3" t="s">
        <v>6</v>
      </c>
      <c r="H33" s="3" t="s">
        <v>6</v>
      </c>
      <c r="I33" s="3" t="s">
        <v>6</v>
      </c>
      <c r="J33" s="1"/>
      <c r="K33" s="1"/>
      <c r="L33" s="1"/>
      <c r="M33" s="13"/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0.1</v>
      </c>
      <c r="T33" s="4">
        <v>0.1</v>
      </c>
      <c r="U33" s="4">
        <v>0.1</v>
      </c>
      <c r="X33" s="8" t="s">
        <v>23</v>
      </c>
      <c r="Y33" s="5" t="s">
        <v>50</v>
      </c>
      <c r="Z33" s="5">
        <v>1.2E-2</v>
      </c>
      <c r="AA33" s="11"/>
      <c r="AB33" s="5"/>
    </row>
    <row r="34" spans="1:28" x14ac:dyDescent="0.2">
      <c r="A34" s="13"/>
      <c r="B34" s="3" t="s">
        <v>1</v>
      </c>
      <c r="C34" s="3" t="s">
        <v>1</v>
      </c>
      <c r="D34" s="3" t="s">
        <v>1</v>
      </c>
      <c r="E34" s="3" t="s">
        <v>1</v>
      </c>
      <c r="F34" s="3" t="s">
        <v>1</v>
      </c>
      <c r="G34" s="3" t="s">
        <v>1</v>
      </c>
      <c r="H34" s="3" t="s">
        <v>6</v>
      </c>
      <c r="I34" s="3" t="s">
        <v>2</v>
      </c>
      <c r="J34" s="1"/>
      <c r="K34" s="1"/>
      <c r="L34" s="1"/>
      <c r="M34" s="13"/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0.1</v>
      </c>
      <c r="U34" s="4">
        <v>0.3</v>
      </c>
      <c r="X34" s="8" t="s">
        <v>25</v>
      </c>
      <c r="Y34" s="5" t="s">
        <v>55</v>
      </c>
      <c r="Z34" s="5" t="s">
        <v>29</v>
      </c>
      <c r="AA34" s="11"/>
      <c r="AB34" s="5"/>
    </row>
    <row r="35" spans="1:28" x14ac:dyDescent="0.2">
      <c r="A35" s="13"/>
      <c r="B35" s="3"/>
      <c r="C35" s="3"/>
      <c r="D35" s="3"/>
      <c r="E35" s="3"/>
      <c r="F35" s="3"/>
      <c r="G35" s="3"/>
      <c r="H35" s="3"/>
      <c r="I35" s="3"/>
      <c r="J35" s="1"/>
      <c r="K35" s="1"/>
      <c r="L35" s="1"/>
      <c r="M35" s="13"/>
      <c r="N35" s="4"/>
      <c r="O35" s="4"/>
      <c r="P35" s="4"/>
      <c r="Q35" s="4"/>
      <c r="R35" s="4"/>
      <c r="S35" s="4"/>
      <c r="T35" s="4"/>
      <c r="U35" s="4"/>
      <c r="X35" s="8" t="s">
        <v>27</v>
      </c>
      <c r="Y35" s="5" t="s">
        <v>56</v>
      </c>
      <c r="Z35" s="5" t="s">
        <v>29</v>
      </c>
      <c r="AA35" s="11"/>
      <c r="AB35" s="5"/>
    </row>
    <row r="36" spans="1:28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 t="s">
        <v>8</v>
      </c>
      <c r="N36" s="4">
        <f t="shared" ref="N36:U36" si="8">AVERAGE(N31:N35)</f>
        <v>0</v>
      </c>
      <c r="O36" s="4">
        <f t="shared" si="8"/>
        <v>0</v>
      </c>
      <c r="P36" s="4">
        <f t="shared" si="8"/>
        <v>0</v>
      </c>
      <c r="Q36" s="4">
        <f t="shared" si="8"/>
        <v>0</v>
      </c>
      <c r="R36" s="4">
        <f t="shared" si="8"/>
        <v>2.5000000000000001E-2</v>
      </c>
      <c r="S36" s="4">
        <f t="shared" si="8"/>
        <v>0.05</v>
      </c>
      <c r="T36" s="4">
        <f t="shared" si="8"/>
        <v>0.1</v>
      </c>
      <c r="U36" s="4">
        <f t="shared" si="8"/>
        <v>0.2</v>
      </c>
      <c r="X36" s="8" t="s">
        <v>30</v>
      </c>
      <c r="Y36" s="5" t="s">
        <v>57</v>
      </c>
      <c r="Z36" s="5" t="s">
        <v>29</v>
      </c>
      <c r="AA36" s="11"/>
      <c r="AB36" s="5"/>
    </row>
    <row r="37" spans="1:28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 t="s">
        <v>9</v>
      </c>
      <c r="N37" s="1">
        <f t="shared" ref="N37:U37" si="9">STDEV(N31:N35)/SQRT(COUNTA(N31:N35))</f>
        <v>0</v>
      </c>
      <c r="O37" s="1">
        <f t="shared" si="9"/>
        <v>0</v>
      </c>
      <c r="P37" s="1">
        <f t="shared" si="9"/>
        <v>0</v>
      </c>
      <c r="Q37" s="1">
        <f t="shared" si="9"/>
        <v>0</v>
      </c>
      <c r="R37" s="1">
        <f t="shared" si="9"/>
        <v>2.5000000000000001E-2</v>
      </c>
      <c r="S37" s="1">
        <f t="shared" si="9"/>
        <v>2.8867513459481291E-2</v>
      </c>
      <c r="T37" s="1">
        <f t="shared" si="9"/>
        <v>0</v>
      </c>
      <c r="U37" s="1">
        <f t="shared" si="9"/>
        <v>4.0824829046386291E-2</v>
      </c>
      <c r="X37" s="8" t="s">
        <v>32</v>
      </c>
      <c r="Y37" s="5" t="s">
        <v>58</v>
      </c>
      <c r="Z37" s="5" t="s">
        <v>29</v>
      </c>
      <c r="AA37" s="11"/>
      <c r="AB37" s="5"/>
    </row>
    <row r="38" spans="1:28" x14ac:dyDescent="0.2">
      <c r="A38" s="13" t="s">
        <v>15</v>
      </c>
      <c r="B38" s="3" t="s">
        <v>1</v>
      </c>
      <c r="C38" s="3" t="s">
        <v>1</v>
      </c>
      <c r="D38" s="3" t="s">
        <v>1</v>
      </c>
      <c r="E38" s="3" t="s">
        <v>1</v>
      </c>
      <c r="F38" s="3" t="s">
        <v>1</v>
      </c>
      <c r="G38" s="3" t="s">
        <v>1</v>
      </c>
      <c r="H38" s="3" t="s">
        <v>1</v>
      </c>
      <c r="I38" s="3" t="s">
        <v>4</v>
      </c>
      <c r="J38" s="1"/>
      <c r="K38" s="1"/>
      <c r="L38" s="1"/>
      <c r="M38" s="13" t="s">
        <v>15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0.2</v>
      </c>
      <c r="X38" s="8" t="s">
        <v>34</v>
      </c>
      <c r="Y38" s="5" t="s">
        <v>59</v>
      </c>
      <c r="Z38" s="5" t="s">
        <v>29</v>
      </c>
      <c r="AA38" s="11"/>
      <c r="AB38" s="5"/>
    </row>
    <row r="39" spans="1:28" x14ac:dyDescent="0.2">
      <c r="A39" s="13"/>
      <c r="B39" s="3" t="s">
        <v>1</v>
      </c>
      <c r="C39" s="3" t="s">
        <v>1</v>
      </c>
      <c r="D39" s="3" t="s">
        <v>1</v>
      </c>
      <c r="E39" s="3" t="s">
        <v>1</v>
      </c>
      <c r="F39" s="3" t="s">
        <v>1</v>
      </c>
      <c r="G39" s="3" t="s">
        <v>1</v>
      </c>
      <c r="H39" s="3" t="s">
        <v>6</v>
      </c>
      <c r="I39" s="3" t="s">
        <v>4</v>
      </c>
      <c r="J39" s="1"/>
      <c r="K39" s="1"/>
      <c r="L39" s="1"/>
      <c r="M39" s="13"/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0.1</v>
      </c>
      <c r="U39" s="4">
        <v>0.2</v>
      </c>
      <c r="X39" s="9" t="s">
        <v>36</v>
      </c>
      <c r="Y39" s="10" t="s">
        <v>52</v>
      </c>
      <c r="Z39" s="10" t="s">
        <v>29</v>
      </c>
      <c r="AA39" s="12"/>
      <c r="AB39" s="5"/>
    </row>
    <row r="40" spans="1:28" x14ac:dyDescent="0.2">
      <c r="A40" s="13"/>
      <c r="B40" s="3" t="s">
        <v>1</v>
      </c>
      <c r="C40" s="3" t="s">
        <v>1</v>
      </c>
      <c r="D40" s="3" t="s">
        <v>1</v>
      </c>
      <c r="E40" s="3" t="s">
        <v>1</v>
      </c>
      <c r="F40" s="3" t="s">
        <v>1</v>
      </c>
      <c r="G40" s="3" t="s">
        <v>6</v>
      </c>
      <c r="H40" s="3" t="s">
        <v>6</v>
      </c>
      <c r="I40" s="3" t="s">
        <v>11</v>
      </c>
      <c r="J40" s="1"/>
      <c r="K40" s="1"/>
      <c r="L40" s="1"/>
      <c r="M40" s="13"/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0.1</v>
      </c>
      <c r="T40" s="4">
        <v>0.1</v>
      </c>
      <c r="U40" s="4">
        <v>0.4</v>
      </c>
    </row>
    <row r="41" spans="1:28" x14ac:dyDescent="0.2">
      <c r="A41" s="13"/>
      <c r="B41" s="3" t="s">
        <v>1</v>
      </c>
      <c r="C41" s="3" t="s">
        <v>1</v>
      </c>
      <c r="D41" s="3" t="s">
        <v>1</v>
      </c>
      <c r="E41" s="3" t="s">
        <v>1</v>
      </c>
      <c r="F41" s="3" t="s">
        <v>1</v>
      </c>
      <c r="G41" s="3" t="s">
        <v>6</v>
      </c>
      <c r="H41" s="3" t="s">
        <v>6</v>
      </c>
      <c r="I41" s="3" t="s">
        <v>11</v>
      </c>
      <c r="J41" s="1"/>
      <c r="K41" s="1"/>
      <c r="L41" s="1"/>
      <c r="M41" s="13"/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0.1</v>
      </c>
      <c r="T41" s="4">
        <v>0.1</v>
      </c>
      <c r="U41" s="4">
        <v>0.4</v>
      </c>
    </row>
    <row r="42" spans="1:28" x14ac:dyDescent="0.2">
      <c r="A42" s="1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3"/>
      <c r="N42" s="4"/>
      <c r="O42" s="4"/>
      <c r="P42" s="4"/>
      <c r="Q42" s="4"/>
      <c r="R42" s="4"/>
      <c r="S42" s="4"/>
      <c r="T42" s="4"/>
      <c r="U42" s="4"/>
    </row>
    <row r="43" spans="1:28" x14ac:dyDescent="0.2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 t="s">
        <v>8</v>
      </c>
      <c r="N43" s="4">
        <f t="shared" ref="N43:U43" si="10">AVERAGE(N38:N42)</f>
        <v>0</v>
      </c>
      <c r="O43" s="4">
        <f t="shared" si="10"/>
        <v>0</v>
      </c>
      <c r="P43" s="4">
        <f t="shared" si="10"/>
        <v>0</v>
      </c>
      <c r="Q43" s="4">
        <f t="shared" si="10"/>
        <v>0</v>
      </c>
      <c r="R43" s="4">
        <f t="shared" si="10"/>
        <v>0</v>
      </c>
      <c r="S43" s="4">
        <f t="shared" si="10"/>
        <v>0.05</v>
      </c>
      <c r="T43" s="4">
        <f t="shared" si="10"/>
        <v>7.5000000000000011E-2</v>
      </c>
      <c r="U43" s="4">
        <f t="shared" si="10"/>
        <v>0.30000000000000004</v>
      </c>
    </row>
    <row r="44" spans="1:28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 t="s">
        <v>9</v>
      </c>
      <c r="N44" s="1">
        <f t="shared" ref="N44:U44" si="11">STDEV(N38:N42)/SQRT(COUNTA(N38:N42))</f>
        <v>0</v>
      </c>
      <c r="O44" s="1">
        <f t="shared" si="11"/>
        <v>0</v>
      </c>
      <c r="P44" s="1">
        <f t="shared" si="11"/>
        <v>0</v>
      </c>
      <c r="Q44" s="1">
        <f t="shared" si="11"/>
        <v>0</v>
      </c>
      <c r="R44" s="1">
        <f t="shared" si="11"/>
        <v>0</v>
      </c>
      <c r="S44" s="1">
        <f t="shared" si="11"/>
        <v>2.8867513459481291E-2</v>
      </c>
      <c r="T44" s="1">
        <f t="shared" si="11"/>
        <v>2.5000000000000001E-2</v>
      </c>
      <c r="U44" s="1">
        <f t="shared" si="11"/>
        <v>5.7735026918962561E-2</v>
      </c>
    </row>
    <row r="45" spans="1:28" x14ac:dyDescent="0.2">
      <c r="A45" s="13" t="s">
        <v>16</v>
      </c>
      <c r="B45" s="3" t="s">
        <v>1</v>
      </c>
      <c r="C45" s="3" t="s">
        <v>1</v>
      </c>
      <c r="D45" s="3" t="s">
        <v>1</v>
      </c>
      <c r="E45" s="3" t="s">
        <v>1</v>
      </c>
      <c r="F45" s="3" t="s">
        <v>1</v>
      </c>
      <c r="G45" s="3" t="s">
        <v>1</v>
      </c>
      <c r="H45" s="3" t="s">
        <v>6</v>
      </c>
      <c r="I45" s="3" t="s">
        <v>4</v>
      </c>
      <c r="J45" s="1"/>
      <c r="K45" s="1"/>
      <c r="L45" s="1"/>
      <c r="M45" s="13" t="s">
        <v>16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0.1</v>
      </c>
      <c r="U45" s="4">
        <v>0.2</v>
      </c>
    </row>
    <row r="46" spans="1:28" x14ac:dyDescent="0.2">
      <c r="A46" s="13"/>
      <c r="B46" s="3" t="s">
        <v>1</v>
      </c>
      <c r="C46" s="3" t="s">
        <v>1</v>
      </c>
      <c r="D46" s="3" t="s">
        <v>1</v>
      </c>
      <c r="E46" s="3" t="s">
        <v>1</v>
      </c>
      <c r="F46" s="3" t="s">
        <v>1</v>
      </c>
      <c r="G46" s="3" t="s">
        <v>1</v>
      </c>
      <c r="H46" s="3" t="s">
        <v>1</v>
      </c>
      <c r="I46" s="3" t="s">
        <v>4</v>
      </c>
      <c r="J46" s="1"/>
      <c r="K46" s="1"/>
      <c r="L46" s="1"/>
      <c r="M46" s="13"/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0.2</v>
      </c>
    </row>
    <row r="47" spans="1:28" x14ac:dyDescent="0.2">
      <c r="A47" s="13"/>
      <c r="B47" s="3" t="s">
        <v>1</v>
      </c>
      <c r="C47" s="3" t="s">
        <v>1</v>
      </c>
      <c r="D47" s="3" t="s">
        <v>1</v>
      </c>
      <c r="E47" s="3" t="s">
        <v>1</v>
      </c>
      <c r="F47" s="3" t="s">
        <v>1</v>
      </c>
      <c r="G47" s="3" t="s">
        <v>1</v>
      </c>
      <c r="H47" s="3" t="s">
        <v>1</v>
      </c>
      <c r="I47" s="3" t="s">
        <v>6</v>
      </c>
      <c r="J47" s="1"/>
      <c r="K47" s="1"/>
      <c r="L47" s="1"/>
      <c r="M47" s="13"/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0.1</v>
      </c>
    </row>
    <row r="48" spans="1:28" x14ac:dyDescent="0.2">
      <c r="A48" s="13"/>
      <c r="B48" s="3" t="s">
        <v>1</v>
      </c>
      <c r="C48" s="3" t="s">
        <v>1</v>
      </c>
      <c r="D48" s="3" t="s">
        <v>1</v>
      </c>
      <c r="E48" s="3" t="s">
        <v>1</v>
      </c>
      <c r="F48" s="3" t="s">
        <v>1</v>
      </c>
      <c r="G48" s="3" t="s">
        <v>1</v>
      </c>
      <c r="H48" s="3" t="s">
        <v>6</v>
      </c>
      <c r="I48" s="3" t="s">
        <v>4</v>
      </c>
      <c r="J48" s="1"/>
      <c r="K48" s="1"/>
      <c r="L48" s="1"/>
      <c r="M48" s="13"/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0.1</v>
      </c>
      <c r="U48" s="4">
        <v>0.2</v>
      </c>
    </row>
    <row r="49" spans="1:21" x14ac:dyDescent="0.2">
      <c r="A49" s="13"/>
      <c r="B49" s="3"/>
      <c r="C49" s="3"/>
      <c r="D49" s="3"/>
      <c r="E49" s="3"/>
      <c r="F49" s="3"/>
      <c r="G49" s="3"/>
      <c r="H49" s="3"/>
      <c r="I49" s="3"/>
      <c r="J49" s="1"/>
      <c r="K49" s="1"/>
      <c r="L49" s="1"/>
      <c r="M49" s="13"/>
      <c r="N49" s="4"/>
      <c r="O49" s="4"/>
      <c r="P49" s="4"/>
      <c r="Q49" s="4"/>
      <c r="R49" s="4"/>
      <c r="S49" s="4"/>
      <c r="T49" s="4"/>
      <c r="U49" s="4"/>
    </row>
    <row r="50" spans="1:21" x14ac:dyDescent="0.2">
      <c r="A50" s="2"/>
      <c r="B50" s="3"/>
      <c r="C50" s="3"/>
      <c r="D50" s="3"/>
      <c r="E50" s="3"/>
      <c r="F50" s="3"/>
      <c r="G50" s="3"/>
      <c r="H50" s="3"/>
      <c r="I50" s="3"/>
      <c r="J50" s="1"/>
      <c r="K50" s="1"/>
      <c r="L50" s="1"/>
      <c r="M50" s="1" t="s">
        <v>8</v>
      </c>
      <c r="N50" s="4">
        <f t="shared" ref="N50:U50" si="12">AVERAGE(N45:N49)</f>
        <v>0</v>
      </c>
      <c r="O50" s="4">
        <f t="shared" si="12"/>
        <v>0</v>
      </c>
      <c r="P50" s="4">
        <f t="shared" si="12"/>
        <v>0</v>
      </c>
      <c r="Q50" s="4">
        <f t="shared" si="12"/>
        <v>0</v>
      </c>
      <c r="R50" s="4">
        <f t="shared" si="12"/>
        <v>0</v>
      </c>
      <c r="S50" s="4">
        <f t="shared" si="12"/>
        <v>0</v>
      </c>
      <c r="T50" s="4">
        <f t="shared" si="12"/>
        <v>0.05</v>
      </c>
      <c r="U50" s="4">
        <f t="shared" si="12"/>
        <v>0.17499999999999999</v>
      </c>
    </row>
    <row r="51" spans="1:21" x14ac:dyDescent="0.2">
      <c r="A51" s="2"/>
      <c r="B51" s="3"/>
      <c r="C51" s="3"/>
      <c r="D51" s="3"/>
      <c r="E51" s="3"/>
      <c r="F51" s="3"/>
      <c r="G51" s="3"/>
      <c r="H51" s="3"/>
      <c r="I51" s="3"/>
      <c r="J51" s="1"/>
      <c r="K51" s="1"/>
      <c r="L51" s="1"/>
      <c r="M51" s="1" t="s">
        <v>9</v>
      </c>
      <c r="N51" s="1">
        <f t="shared" ref="N51:U51" si="13">STDEV(N45:N49)/SQRT(COUNTA(N45:N49))</f>
        <v>0</v>
      </c>
      <c r="O51" s="1">
        <f t="shared" si="13"/>
        <v>0</v>
      </c>
      <c r="P51" s="1">
        <f t="shared" si="13"/>
        <v>0</v>
      </c>
      <c r="Q51" s="1">
        <f t="shared" si="13"/>
        <v>0</v>
      </c>
      <c r="R51" s="1">
        <f t="shared" si="13"/>
        <v>0</v>
      </c>
      <c r="S51" s="1">
        <f t="shared" si="13"/>
        <v>0</v>
      </c>
      <c r="T51" s="1">
        <f t="shared" si="13"/>
        <v>2.8867513459481291E-2</v>
      </c>
      <c r="U51" s="1">
        <f t="shared" si="13"/>
        <v>2.5000000000000081E-2</v>
      </c>
    </row>
    <row r="52" spans="1:21" x14ac:dyDescent="0.2">
      <c r="A52" s="13" t="s">
        <v>17</v>
      </c>
      <c r="B52" s="3" t="s">
        <v>1</v>
      </c>
      <c r="C52" s="3" t="s">
        <v>1</v>
      </c>
      <c r="D52" s="3" t="s">
        <v>1</v>
      </c>
      <c r="E52" s="3" t="s">
        <v>1</v>
      </c>
      <c r="F52" s="3" t="s">
        <v>6</v>
      </c>
      <c r="G52" s="3" t="s">
        <v>2</v>
      </c>
      <c r="H52" s="3" t="s">
        <v>5</v>
      </c>
      <c r="I52" s="3" t="s">
        <v>18</v>
      </c>
      <c r="J52" s="1"/>
      <c r="K52" s="1"/>
      <c r="L52" s="1"/>
      <c r="M52" s="13" t="s">
        <v>17</v>
      </c>
      <c r="N52" s="4">
        <v>0</v>
      </c>
      <c r="O52" s="4">
        <v>0</v>
      </c>
      <c r="P52" s="4">
        <v>0</v>
      </c>
      <c r="Q52" s="4">
        <v>0</v>
      </c>
      <c r="R52" s="4">
        <v>0.1</v>
      </c>
      <c r="S52" s="4">
        <v>0.3</v>
      </c>
      <c r="T52" s="4">
        <v>0.5</v>
      </c>
      <c r="U52" s="4">
        <v>0.9</v>
      </c>
    </row>
    <row r="53" spans="1:21" x14ac:dyDescent="0.2">
      <c r="A53" s="13"/>
      <c r="B53" s="3" t="s">
        <v>1</v>
      </c>
      <c r="C53" s="3" t="s">
        <v>1</v>
      </c>
      <c r="D53" s="3" t="s">
        <v>1</v>
      </c>
      <c r="E53" s="3" t="s">
        <v>1</v>
      </c>
      <c r="F53" s="3" t="s">
        <v>1</v>
      </c>
      <c r="G53" s="3" t="s">
        <v>1</v>
      </c>
      <c r="H53" s="3" t="s">
        <v>11</v>
      </c>
      <c r="I53" s="3" t="s">
        <v>19</v>
      </c>
      <c r="J53" s="1"/>
      <c r="K53" s="1"/>
      <c r="L53" s="1"/>
      <c r="M53" s="13"/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0.4</v>
      </c>
      <c r="U53" s="4">
        <v>1</v>
      </c>
    </row>
    <row r="54" spans="1:21" x14ac:dyDescent="0.2">
      <c r="A54" s="13"/>
      <c r="B54" s="3" t="s">
        <v>1</v>
      </c>
      <c r="C54" s="3" t="s">
        <v>1</v>
      </c>
      <c r="D54" s="3" t="s">
        <v>1</v>
      </c>
      <c r="E54" s="3" t="s">
        <v>1</v>
      </c>
      <c r="F54" s="3" t="s">
        <v>6</v>
      </c>
      <c r="G54" s="3" t="s">
        <v>4</v>
      </c>
      <c r="H54" s="3" t="s">
        <v>7</v>
      </c>
      <c r="I54" s="3" t="s">
        <v>18</v>
      </c>
      <c r="J54" s="1"/>
      <c r="K54" s="1"/>
      <c r="L54" s="1"/>
      <c r="M54" s="13"/>
      <c r="N54" s="4">
        <v>0</v>
      </c>
      <c r="O54" s="4">
        <v>0</v>
      </c>
      <c r="P54" s="4">
        <v>0</v>
      </c>
      <c r="Q54" s="4">
        <v>0</v>
      </c>
      <c r="R54" s="4">
        <v>0.1</v>
      </c>
      <c r="S54" s="4">
        <v>0.2</v>
      </c>
      <c r="T54" s="4">
        <v>0.6</v>
      </c>
      <c r="U54" s="4">
        <v>0.9</v>
      </c>
    </row>
    <row r="55" spans="1:21" x14ac:dyDescent="0.2">
      <c r="A55" s="13"/>
      <c r="B55" s="3" t="s">
        <v>1</v>
      </c>
      <c r="C55" s="3" t="s">
        <v>1</v>
      </c>
      <c r="D55" s="3" t="s">
        <v>1</v>
      </c>
      <c r="E55" s="3" t="s">
        <v>1</v>
      </c>
      <c r="F55" s="3" t="s">
        <v>1</v>
      </c>
      <c r="G55" s="3" t="s">
        <v>4</v>
      </c>
      <c r="H55" s="3" t="s">
        <v>5</v>
      </c>
      <c r="I55" s="3" t="s">
        <v>18</v>
      </c>
      <c r="J55" s="1"/>
      <c r="K55" s="1"/>
      <c r="L55" s="1"/>
      <c r="M55" s="13"/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0.2</v>
      </c>
      <c r="T55" s="4">
        <v>0.5</v>
      </c>
      <c r="U55" s="4">
        <v>0.9</v>
      </c>
    </row>
    <row r="56" spans="1:21" x14ac:dyDescent="0.2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3"/>
      <c r="N56" s="4"/>
      <c r="O56" s="4"/>
      <c r="P56" s="4"/>
      <c r="Q56" s="4"/>
      <c r="R56" s="4"/>
      <c r="S56" s="4"/>
      <c r="T56" s="4"/>
      <c r="U56" s="4"/>
    </row>
    <row r="57" spans="1:21" x14ac:dyDescent="0.2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 t="s">
        <v>8</v>
      </c>
      <c r="N57" s="4">
        <f t="shared" ref="N57:U57" si="14">AVERAGE(N52:N56)</f>
        <v>0</v>
      </c>
      <c r="O57" s="4">
        <f t="shared" si="14"/>
        <v>0</v>
      </c>
      <c r="P57" s="4">
        <f t="shared" si="14"/>
        <v>0</v>
      </c>
      <c r="Q57" s="4">
        <f t="shared" si="14"/>
        <v>0</v>
      </c>
      <c r="R57" s="4">
        <f t="shared" si="14"/>
        <v>0.05</v>
      </c>
      <c r="S57" s="4">
        <f t="shared" si="14"/>
        <v>0.17499999999999999</v>
      </c>
      <c r="T57" s="4">
        <f t="shared" si="14"/>
        <v>0.5</v>
      </c>
      <c r="U57" s="4">
        <f t="shared" si="14"/>
        <v>0.92499999999999993</v>
      </c>
    </row>
    <row r="58" spans="1:2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 t="s">
        <v>9</v>
      </c>
      <c r="N58" s="1">
        <f t="shared" ref="N58:U58" si="15">STDEV(N52:N56)/SQRT(COUNTA(N52:N56))</f>
        <v>0</v>
      </c>
      <c r="O58" s="1">
        <f t="shared" si="15"/>
        <v>0</v>
      </c>
      <c r="P58" s="1">
        <f t="shared" si="15"/>
        <v>0</v>
      </c>
      <c r="Q58" s="1">
        <f t="shared" si="15"/>
        <v>0</v>
      </c>
      <c r="R58" s="1">
        <f t="shared" si="15"/>
        <v>2.8867513459481291E-2</v>
      </c>
      <c r="S58" s="1">
        <f t="shared" si="15"/>
        <v>6.2915286960589595E-2</v>
      </c>
      <c r="T58" s="1">
        <f t="shared" si="15"/>
        <v>4.0824829046386318E-2</v>
      </c>
      <c r="U58" s="1">
        <f t="shared" si="15"/>
        <v>2.4999999999999994E-2</v>
      </c>
    </row>
    <row r="59" spans="1:21" x14ac:dyDescent="0.2">
      <c r="A59" s="13" t="s">
        <v>20</v>
      </c>
      <c r="B59" s="3" t="s">
        <v>1</v>
      </c>
      <c r="C59" s="3" t="s">
        <v>1</v>
      </c>
      <c r="D59" s="3" t="s">
        <v>1</v>
      </c>
      <c r="E59" s="3" t="s">
        <v>1</v>
      </c>
      <c r="F59" s="3" t="s">
        <v>6</v>
      </c>
      <c r="G59" s="3" t="s">
        <v>4</v>
      </c>
      <c r="H59" s="3" t="s">
        <v>5</v>
      </c>
      <c r="I59" s="3" t="s">
        <v>21</v>
      </c>
      <c r="J59" s="1"/>
      <c r="K59" s="1"/>
      <c r="L59" s="1"/>
      <c r="M59" s="13" t="s">
        <v>20</v>
      </c>
      <c r="N59" s="4">
        <v>0</v>
      </c>
      <c r="O59" s="4">
        <v>0</v>
      </c>
      <c r="P59" s="4">
        <v>0</v>
      </c>
      <c r="Q59" s="4">
        <v>0</v>
      </c>
      <c r="R59" s="4">
        <v>0.1</v>
      </c>
      <c r="S59" s="4">
        <v>0.2</v>
      </c>
      <c r="T59" s="4">
        <v>0.5</v>
      </c>
      <c r="U59" s="4">
        <v>0.8</v>
      </c>
    </row>
    <row r="60" spans="1:21" x14ac:dyDescent="0.2">
      <c r="A60" s="13"/>
      <c r="B60" s="3" t="s">
        <v>1</v>
      </c>
      <c r="C60" s="3" t="s">
        <v>1</v>
      </c>
      <c r="D60" s="3" t="s">
        <v>1</v>
      </c>
      <c r="E60" s="3" t="s">
        <v>1</v>
      </c>
      <c r="F60" s="3" t="s">
        <v>6</v>
      </c>
      <c r="G60" s="3" t="s">
        <v>2</v>
      </c>
      <c r="H60" s="3" t="s">
        <v>11</v>
      </c>
      <c r="I60" s="3" t="s">
        <v>18</v>
      </c>
      <c r="J60" s="1"/>
      <c r="K60" s="1"/>
      <c r="L60" s="1"/>
      <c r="M60" s="13"/>
      <c r="N60" s="4">
        <v>0</v>
      </c>
      <c r="O60" s="4">
        <v>0</v>
      </c>
      <c r="P60" s="4">
        <v>0</v>
      </c>
      <c r="Q60" s="4">
        <v>0</v>
      </c>
      <c r="R60" s="4">
        <v>0.1</v>
      </c>
      <c r="S60" s="4">
        <v>0.3</v>
      </c>
      <c r="T60" s="4">
        <v>0.4</v>
      </c>
      <c r="U60" s="4">
        <v>0.9</v>
      </c>
    </row>
    <row r="61" spans="1:21" x14ac:dyDescent="0.2">
      <c r="A61" s="13"/>
      <c r="B61" s="3" t="s">
        <v>1</v>
      </c>
      <c r="C61" s="3" t="s">
        <v>1</v>
      </c>
      <c r="D61" s="3" t="s">
        <v>1</v>
      </c>
      <c r="E61" s="3" t="s">
        <v>1</v>
      </c>
      <c r="F61" s="3" t="s">
        <v>6</v>
      </c>
      <c r="G61" s="3" t="s">
        <v>4</v>
      </c>
      <c r="H61" s="3" t="s">
        <v>11</v>
      </c>
      <c r="I61" s="3" t="s">
        <v>18</v>
      </c>
      <c r="J61" s="1"/>
      <c r="K61" s="1"/>
      <c r="L61" s="1"/>
      <c r="M61" s="13"/>
      <c r="N61" s="4">
        <v>0</v>
      </c>
      <c r="O61" s="4">
        <v>0</v>
      </c>
      <c r="P61" s="4">
        <v>0</v>
      </c>
      <c r="Q61" s="4">
        <v>0</v>
      </c>
      <c r="R61" s="4">
        <v>0.1</v>
      </c>
      <c r="S61" s="4">
        <v>0.2</v>
      </c>
      <c r="T61" s="4">
        <v>0.4</v>
      </c>
      <c r="U61" s="4">
        <v>0.9</v>
      </c>
    </row>
    <row r="62" spans="1:21" x14ac:dyDescent="0.2">
      <c r="A62" s="13"/>
      <c r="B62" s="3" t="s">
        <v>1</v>
      </c>
      <c r="C62" s="3" t="s">
        <v>1</v>
      </c>
      <c r="D62" s="3" t="s">
        <v>1</v>
      </c>
      <c r="E62" s="3" t="s">
        <v>1</v>
      </c>
      <c r="F62" s="3" t="s">
        <v>1</v>
      </c>
      <c r="G62" s="3" t="s">
        <v>6</v>
      </c>
      <c r="H62" s="3" t="s">
        <v>5</v>
      </c>
      <c r="I62" s="3" t="s">
        <v>18</v>
      </c>
      <c r="J62" s="1"/>
      <c r="K62" s="1"/>
      <c r="L62" s="1"/>
      <c r="M62" s="13"/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0.1</v>
      </c>
      <c r="T62" s="4">
        <v>0.5</v>
      </c>
      <c r="U62" s="4">
        <v>0.9</v>
      </c>
    </row>
    <row r="63" spans="1:21" x14ac:dyDescent="0.2">
      <c r="A63" s="13"/>
      <c r="B63" s="3"/>
      <c r="C63" s="3"/>
      <c r="D63" s="3"/>
      <c r="E63" s="3"/>
      <c r="F63" s="3"/>
      <c r="G63" s="3"/>
      <c r="H63" s="3"/>
      <c r="I63" s="3"/>
      <c r="J63" s="1"/>
      <c r="K63" s="1"/>
      <c r="L63" s="1"/>
      <c r="M63" s="13"/>
      <c r="N63" s="4"/>
      <c r="O63" s="4"/>
      <c r="P63" s="4"/>
      <c r="Q63" s="4"/>
      <c r="R63" s="4"/>
      <c r="S63" s="4"/>
      <c r="T63" s="4"/>
      <c r="U63" s="4"/>
    </row>
    <row r="64" spans="1:2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 t="s">
        <v>8</v>
      </c>
      <c r="N64" s="4">
        <f t="shared" ref="N64:U64" si="16">AVERAGE(N59:N63)</f>
        <v>0</v>
      </c>
      <c r="O64" s="4">
        <f t="shared" si="16"/>
        <v>0</v>
      </c>
      <c r="P64" s="4">
        <f t="shared" si="16"/>
        <v>0</v>
      </c>
      <c r="Q64" s="4">
        <f t="shared" si="16"/>
        <v>0</v>
      </c>
      <c r="R64" s="4">
        <f t="shared" si="16"/>
        <v>7.5000000000000011E-2</v>
      </c>
      <c r="S64" s="4">
        <f t="shared" si="16"/>
        <v>0.19999999999999998</v>
      </c>
      <c r="T64" s="4">
        <f t="shared" si="16"/>
        <v>0.45</v>
      </c>
      <c r="U64" s="4">
        <f t="shared" si="16"/>
        <v>0.875</v>
      </c>
    </row>
    <row r="65" spans="1:2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 t="s">
        <v>9</v>
      </c>
      <c r="N65" s="1">
        <f t="shared" ref="N65:U65" si="17">STDEV(N59:N63)/SQRT(COUNTA(N59:N63))</f>
        <v>0</v>
      </c>
      <c r="O65" s="1">
        <f t="shared" si="17"/>
        <v>0</v>
      </c>
      <c r="P65" s="1">
        <f t="shared" si="17"/>
        <v>0</v>
      </c>
      <c r="Q65" s="1">
        <f t="shared" si="17"/>
        <v>0</v>
      </c>
      <c r="R65" s="1">
        <f t="shared" si="17"/>
        <v>2.5000000000000001E-2</v>
      </c>
      <c r="S65" s="1">
        <f t="shared" si="17"/>
        <v>4.0824829046386346E-2</v>
      </c>
      <c r="T65" s="1">
        <f t="shared" si="17"/>
        <v>2.8867513459481301E-2</v>
      </c>
      <c r="U65" s="1">
        <f t="shared" si="17"/>
        <v>2.4999999999999994E-2</v>
      </c>
    </row>
  </sheetData>
  <mergeCells count="20">
    <mergeCell ref="A59:A63"/>
    <mergeCell ref="M59:M63"/>
    <mergeCell ref="A24:A28"/>
    <mergeCell ref="M24:M28"/>
    <mergeCell ref="A31:A35"/>
    <mergeCell ref="M31:M35"/>
    <mergeCell ref="A38:A42"/>
    <mergeCell ref="M38:M42"/>
    <mergeCell ref="AA3:AA9"/>
    <mergeCell ref="AA16:AA39"/>
    <mergeCell ref="A45:A49"/>
    <mergeCell ref="M45:M49"/>
    <mergeCell ref="A52:A56"/>
    <mergeCell ref="M52:M56"/>
    <mergeCell ref="A2:A6"/>
    <mergeCell ref="M2:M6"/>
    <mergeCell ref="A9:A13"/>
    <mergeCell ref="M9:M13"/>
    <mergeCell ref="A16:A20"/>
    <mergeCell ref="M17:M2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B50C7-64FF-4AFB-83B9-CC08322DF52D}">
  <dimension ref="A1:AC64"/>
  <sheetViews>
    <sheetView tabSelected="1" topLeftCell="F1" workbookViewId="0">
      <selection activeCell="AG24" sqref="AG24"/>
    </sheetView>
  </sheetViews>
  <sheetFormatPr defaultRowHeight="14.25" x14ac:dyDescent="0.2"/>
  <cols>
    <col min="13" max="13" width="22.75" customWidth="1"/>
    <col min="25" max="25" width="26.25" customWidth="1"/>
  </cols>
  <sheetData>
    <row r="1" spans="1:29" x14ac:dyDescent="0.2">
      <c r="A1" s="1"/>
      <c r="B1" s="1">
        <v>6.25</v>
      </c>
      <c r="C1" s="1">
        <v>12.5</v>
      </c>
      <c r="D1" s="1">
        <v>25</v>
      </c>
      <c r="E1" s="1">
        <v>50</v>
      </c>
      <c r="F1" s="1">
        <v>100</v>
      </c>
      <c r="G1" s="1">
        <v>200</v>
      </c>
      <c r="H1" s="1">
        <v>400</v>
      </c>
      <c r="I1" s="1">
        <v>800</v>
      </c>
      <c r="J1" s="1"/>
      <c r="K1" s="1"/>
      <c r="L1" s="1"/>
      <c r="M1" s="1"/>
      <c r="N1" s="1">
        <v>6.25</v>
      </c>
      <c r="O1" s="1">
        <v>12.5</v>
      </c>
      <c r="P1" s="1">
        <v>25</v>
      </c>
      <c r="Q1" s="1">
        <v>50</v>
      </c>
      <c r="R1" s="1">
        <v>100</v>
      </c>
      <c r="S1" s="1">
        <v>200</v>
      </c>
      <c r="T1" s="1">
        <v>400</v>
      </c>
      <c r="U1" s="1">
        <v>800</v>
      </c>
    </row>
    <row r="2" spans="1:29" x14ac:dyDescent="0.2">
      <c r="A2" s="13" t="s">
        <v>62</v>
      </c>
      <c r="B2" s="3" t="s">
        <v>1</v>
      </c>
      <c r="C2" s="3" t="s">
        <v>1</v>
      </c>
      <c r="D2" s="3" t="s">
        <v>6</v>
      </c>
      <c r="E2" s="3" t="s">
        <v>6</v>
      </c>
      <c r="F2" s="3" t="s">
        <v>4</v>
      </c>
      <c r="G2" s="3" t="s">
        <v>11</v>
      </c>
      <c r="H2" s="3" t="s">
        <v>18</v>
      </c>
      <c r="I2" s="3" t="s">
        <v>19</v>
      </c>
      <c r="J2" s="1"/>
      <c r="K2" s="1"/>
      <c r="L2" s="1"/>
      <c r="M2" s="13" t="s">
        <v>63</v>
      </c>
      <c r="N2" s="4">
        <v>0</v>
      </c>
      <c r="O2" s="4">
        <v>0</v>
      </c>
      <c r="P2" s="4">
        <v>0.1</v>
      </c>
      <c r="Q2" s="4">
        <v>0.1</v>
      </c>
      <c r="R2" s="4">
        <v>0.2</v>
      </c>
      <c r="S2" s="4">
        <v>0.4</v>
      </c>
      <c r="T2" s="4">
        <v>0.9</v>
      </c>
      <c r="U2" s="4">
        <v>1</v>
      </c>
    </row>
    <row r="3" spans="1:29" x14ac:dyDescent="0.2">
      <c r="A3" s="13"/>
      <c r="B3" s="3" t="s">
        <v>1</v>
      </c>
      <c r="C3" s="3" t="s">
        <v>1</v>
      </c>
      <c r="D3" s="3" t="s">
        <v>1</v>
      </c>
      <c r="E3" s="3" t="s">
        <v>1</v>
      </c>
      <c r="F3" s="3" t="s">
        <v>6</v>
      </c>
      <c r="G3" s="3" t="s">
        <v>2</v>
      </c>
      <c r="H3" s="3" t="s">
        <v>21</v>
      </c>
      <c r="I3" s="3" t="s">
        <v>19</v>
      </c>
      <c r="J3" s="1"/>
      <c r="K3" s="1"/>
      <c r="L3" s="1"/>
      <c r="M3" s="13"/>
      <c r="N3" s="4">
        <v>0</v>
      </c>
      <c r="O3" s="4">
        <v>0</v>
      </c>
      <c r="P3" s="4">
        <v>0</v>
      </c>
      <c r="Q3" s="4">
        <v>0</v>
      </c>
      <c r="R3" s="4">
        <v>0.1</v>
      </c>
      <c r="S3" s="4">
        <v>0.3</v>
      </c>
      <c r="T3" s="4">
        <v>0.8</v>
      </c>
      <c r="U3" s="4">
        <v>1</v>
      </c>
    </row>
    <row r="4" spans="1:29" x14ac:dyDescent="0.2">
      <c r="A4" s="13"/>
      <c r="B4" s="3" t="s">
        <v>1</v>
      </c>
      <c r="C4" s="3" t="s">
        <v>1</v>
      </c>
      <c r="D4" s="3" t="s">
        <v>6</v>
      </c>
      <c r="E4" s="3" t="s">
        <v>6</v>
      </c>
      <c r="F4" s="3" t="s">
        <v>2</v>
      </c>
      <c r="G4" s="3" t="s">
        <v>11</v>
      </c>
      <c r="H4" s="3" t="s">
        <v>19</v>
      </c>
      <c r="I4" s="3" t="s">
        <v>19</v>
      </c>
      <c r="J4" s="1"/>
      <c r="K4" s="1"/>
      <c r="L4" s="1"/>
      <c r="M4" s="13"/>
      <c r="N4" s="4">
        <v>0</v>
      </c>
      <c r="O4" s="4">
        <v>0</v>
      </c>
      <c r="P4" s="4">
        <v>0.1</v>
      </c>
      <c r="Q4" s="4">
        <v>0.1</v>
      </c>
      <c r="R4" s="4">
        <v>0.3</v>
      </c>
      <c r="S4" s="4">
        <v>0.4</v>
      </c>
      <c r="T4" s="4">
        <v>1</v>
      </c>
      <c r="U4" s="4">
        <v>1</v>
      </c>
    </row>
    <row r="5" spans="1:29" x14ac:dyDescent="0.2">
      <c r="A5" s="13"/>
      <c r="B5" s="3" t="s">
        <v>1</v>
      </c>
      <c r="C5" s="3" t="s">
        <v>1</v>
      </c>
      <c r="D5" s="3" t="s">
        <v>1</v>
      </c>
      <c r="E5" s="3" t="s">
        <v>1</v>
      </c>
      <c r="F5" s="3" t="s">
        <v>6</v>
      </c>
      <c r="G5" s="3" t="s">
        <v>11</v>
      </c>
      <c r="H5" s="3" t="s">
        <v>18</v>
      </c>
      <c r="I5" s="3" t="s">
        <v>19</v>
      </c>
      <c r="J5" s="1"/>
      <c r="K5" s="1"/>
      <c r="L5" s="1"/>
      <c r="M5" s="13"/>
      <c r="N5" s="4">
        <v>0</v>
      </c>
      <c r="O5" s="4">
        <v>0</v>
      </c>
      <c r="P5" s="4">
        <v>0</v>
      </c>
      <c r="Q5" s="4">
        <v>0</v>
      </c>
      <c r="R5" s="4">
        <v>0.1</v>
      </c>
      <c r="S5" s="4">
        <v>0.4</v>
      </c>
      <c r="T5" s="4">
        <v>0.9</v>
      </c>
      <c r="U5" s="4">
        <v>1</v>
      </c>
      <c r="Y5" s="6" t="s">
        <v>22</v>
      </c>
      <c r="Z5" s="6" t="s">
        <v>61</v>
      </c>
      <c r="AA5" s="6" t="s">
        <v>60</v>
      </c>
      <c r="AB5" s="7" t="s">
        <v>38</v>
      </c>
      <c r="AC5" s="5"/>
    </row>
    <row r="6" spans="1:29" x14ac:dyDescent="0.2">
      <c r="A6" s="13"/>
      <c r="B6" s="3"/>
      <c r="C6" s="3"/>
      <c r="D6" s="3"/>
      <c r="E6" s="3"/>
      <c r="F6" s="3"/>
      <c r="G6" s="3"/>
      <c r="H6" s="3"/>
      <c r="I6" s="3"/>
      <c r="J6" s="1"/>
      <c r="K6" s="1"/>
      <c r="L6" s="1"/>
      <c r="M6" s="13"/>
      <c r="N6" s="4"/>
      <c r="O6" s="4"/>
      <c r="P6" s="4"/>
      <c r="Q6" s="4"/>
      <c r="R6" s="4"/>
      <c r="S6" s="4"/>
      <c r="T6" s="4"/>
      <c r="U6" s="4"/>
      <c r="Y6" s="8" t="s">
        <v>73</v>
      </c>
      <c r="Z6" s="5" t="s">
        <v>74</v>
      </c>
      <c r="AA6" s="5" t="s">
        <v>29</v>
      </c>
      <c r="AB6" s="11" t="s">
        <v>88</v>
      </c>
      <c r="AC6" s="5"/>
    </row>
    <row r="7" spans="1:2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64</v>
      </c>
      <c r="N7" s="1">
        <f>AVERAGE(N2:N6)</f>
        <v>0</v>
      </c>
      <c r="O7" s="1">
        <f t="shared" ref="O7:U7" si="0">AVERAGE(O2:O6)</f>
        <v>0</v>
      </c>
      <c r="P7" s="1">
        <f t="shared" si="0"/>
        <v>0.05</v>
      </c>
      <c r="Q7" s="1">
        <f t="shared" si="0"/>
        <v>0.05</v>
      </c>
      <c r="R7" s="1">
        <f t="shared" si="0"/>
        <v>0.17500000000000002</v>
      </c>
      <c r="S7" s="1">
        <f t="shared" si="0"/>
        <v>0.375</v>
      </c>
      <c r="T7" s="1">
        <f t="shared" si="0"/>
        <v>0.9</v>
      </c>
      <c r="U7" s="1">
        <f t="shared" si="0"/>
        <v>1</v>
      </c>
      <c r="Y7" s="8" t="s">
        <v>75</v>
      </c>
      <c r="Z7" s="5" t="s">
        <v>76</v>
      </c>
      <c r="AA7" s="5" t="s">
        <v>29</v>
      </c>
      <c r="AB7" s="11"/>
      <c r="AC7" s="5"/>
    </row>
    <row r="8" spans="1:2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9</v>
      </c>
      <c r="N8" s="1">
        <f>STDEV(N2:N6)/SQRT(COUNTA(N2:N6))</f>
        <v>0</v>
      </c>
      <c r="O8" s="1">
        <f t="shared" ref="O8:U8" si="1">STDEV(O2:O6)/SQRT(COUNTA(O2:O6))</f>
        <v>0</v>
      </c>
      <c r="P8" s="1">
        <f t="shared" si="1"/>
        <v>2.8867513459481291E-2</v>
      </c>
      <c r="Q8" s="1">
        <f t="shared" si="1"/>
        <v>2.8867513459481291E-2</v>
      </c>
      <c r="R8" s="1">
        <f t="shared" si="1"/>
        <v>4.7871355387816901E-2</v>
      </c>
      <c r="S8" s="1">
        <f t="shared" si="1"/>
        <v>2.5000000000000105E-2</v>
      </c>
      <c r="T8" s="1">
        <f t="shared" si="1"/>
        <v>4.0824829046386291E-2</v>
      </c>
      <c r="U8" s="1">
        <f t="shared" si="1"/>
        <v>0</v>
      </c>
      <c r="Y8" s="8" t="s">
        <v>77</v>
      </c>
      <c r="Z8" s="5" t="s">
        <v>78</v>
      </c>
      <c r="AA8" s="5" t="s">
        <v>29</v>
      </c>
      <c r="AB8" s="11"/>
      <c r="AC8" s="5"/>
    </row>
    <row r="9" spans="1:29" x14ac:dyDescent="0.2">
      <c r="A9" s="13" t="s">
        <v>65</v>
      </c>
      <c r="B9" s="3" t="s">
        <v>1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4</v>
      </c>
      <c r="I9" s="3" t="s">
        <v>5</v>
      </c>
      <c r="J9" s="1"/>
      <c r="K9" s="1"/>
      <c r="L9" s="1"/>
      <c r="M9" s="13" t="s">
        <v>65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0.2</v>
      </c>
      <c r="U9" s="4">
        <v>0.5</v>
      </c>
      <c r="Y9" s="8" t="s">
        <v>79</v>
      </c>
      <c r="Z9" s="5" t="s">
        <v>80</v>
      </c>
      <c r="AA9" s="5" t="s">
        <v>29</v>
      </c>
      <c r="AB9" s="11"/>
      <c r="AC9" s="5"/>
    </row>
    <row r="10" spans="1:29" x14ac:dyDescent="0.2">
      <c r="A10" s="13"/>
      <c r="B10" s="3" t="s">
        <v>1</v>
      </c>
      <c r="C10" s="3" t="s">
        <v>1</v>
      </c>
      <c r="D10" s="3" t="s">
        <v>1</v>
      </c>
      <c r="E10" s="3" t="s">
        <v>1</v>
      </c>
      <c r="F10" s="3" t="s">
        <v>6</v>
      </c>
      <c r="G10" s="3" t="s">
        <v>4</v>
      </c>
      <c r="H10" s="3" t="s">
        <v>2</v>
      </c>
      <c r="I10" s="3" t="s">
        <v>18</v>
      </c>
      <c r="J10" s="1"/>
      <c r="K10" s="1"/>
      <c r="L10" s="1"/>
      <c r="M10" s="13"/>
      <c r="N10" s="4">
        <v>0</v>
      </c>
      <c r="O10" s="4">
        <v>0</v>
      </c>
      <c r="P10" s="4">
        <v>0</v>
      </c>
      <c r="Q10" s="4">
        <v>0</v>
      </c>
      <c r="R10" s="4">
        <v>0.1</v>
      </c>
      <c r="S10" s="4">
        <v>0.2</v>
      </c>
      <c r="T10" s="4">
        <v>0.3</v>
      </c>
      <c r="U10" s="4">
        <v>0.9</v>
      </c>
      <c r="Y10" s="8" t="s">
        <v>81</v>
      </c>
      <c r="Z10" s="5" t="s">
        <v>82</v>
      </c>
      <c r="AA10" s="5" t="s">
        <v>29</v>
      </c>
      <c r="AB10" s="11"/>
      <c r="AC10" s="5"/>
    </row>
    <row r="11" spans="1:29" x14ac:dyDescent="0.2">
      <c r="A11" s="13"/>
      <c r="B11" s="3" t="s">
        <v>1</v>
      </c>
      <c r="C11" s="3" t="s">
        <v>1</v>
      </c>
      <c r="D11" s="3" t="s">
        <v>1</v>
      </c>
      <c r="E11" s="3" t="s">
        <v>1</v>
      </c>
      <c r="F11" s="1" t="s">
        <v>1</v>
      </c>
      <c r="G11" s="3" t="s">
        <v>6</v>
      </c>
      <c r="H11" s="3" t="s">
        <v>2</v>
      </c>
      <c r="I11" s="3" t="s">
        <v>21</v>
      </c>
      <c r="J11" s="1"/>
      <c r="K11" s="1"/>
      <c r="L11" s="1"/>
      <c r="M11" s="13"/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0.1</v>
      </c>
      <c r="T11" s="4">
        <v>0.3</v>
      </c>
      <c r="U11" s="4">
        <v>0.8</v>
      </c>
      <c r="Y11" s="8" t="s">
        <v>83</v>
      </c>
      <c r="Z11" s="5" t="s">
        <v>84</v>
      </c>
      <c r="AA11" s="5" t="s">
        <v>29</v>
      </c>
      <c r="AB11" s="11"/>
      <c r="AC11" s="5"/>
    </row>
    <row r="12" spans="1:29" x14ac:dyDescent="0.2">
      <c r="A12" s="13"/>
      <c r="B12" s="3" t="s">
        <v>1</v>
      </c>
      <c r="C12" s="3" t="s">
        <v>1</v>
      </c>
      <c r="D12" s="3" t="s">
        <v>1</v>
      </c>
      <c r="E12" s="3" t="s">
        <v>1</v>
      </c>
      <c r="F12" s="1" t="s">
        <v>1</v>
      </c>
      <c r="G12" s="3" t="s">
        <v>6</v>
      </c>
      <c r="H12" s="3" t="s">
        <v>4</v>
      </c>
      <c r="I12" s="3" t="s">
        <v>7</v>
      </c>
      <c r="J12" s="1"/>
      <c r="K12" s="1"/>
      <c r="L12" s="1"/>
      <c r="M12" s="13"/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0.1</v>
      </c>
      <c r="T12" s="4">
        <v>0.2</v>
      </c>
      <c r="U12" s="4">
        <v>0.6</v>
      </c>
      <c r="Y12" s="9" t="s">
        <v>86</v>
      </c>
      <c r="Z12" s="10" t="s">
        <v>87</v>
      </c>
      <c r="AA12" s="10">
        <v>1.54E-2</v>
      </c>
      <c r="AB12" s="12"/>
      <c r="AC12" s="5"/>
    </row>
    <row r="13" spans="1:29" x14ac:dyDescent="0.2">
      <c r="A13" s="13"/>
      <c r="B13" s="3"/>
      <c r="C13" s="3"/>
      <c r="D13" s="3"/>
      <c r="E13" s="3"/>
      <c r="F13" s="3"/>
      <c r="G13" s="3"/>
      <c r="H13" s="3"/>
      <c r="I13" s="3"/>
      <c r="J13" s="1"/>
      <c r="K13" s="1"/>
      <c r="L13" s="1"/>
      <c r="M13" s="13"/>
      <c r="N13" s="1"/>
      <c r="O13" s="1"/>
      <c r="P13" s="1"/>
      <c r="Q13" s="1"/>
      <c r="R13" s="1"/>
      <c r="S13" s="1"/>
      <c r="T13" s="1"/>
      <c r="U13" s="1"/>
      <c r="AC13" s="5"/>
    </row>
    <row r="14" spans="1:29" x14ac:dyDescent="0.2">
      <c r="A14" s="2"/>
      <c r="B14" s="3"/>
      <c r="C14" s="3"/>
      <c r="D14" s="3"/>
      <c r="E14" s="3"/>
      <c r="F14" s="3"/>
      <c r="G14" s="3"/>
      <c r="H14" s="3"/>
      <c r="I14" s="3"/>
      <c r="J14" s="1"/>
      <c r="K14" s="1"/>
      <c r="L14" s="1"/>
      <c r="M14" s="1" t="s">
        <v>64</v>
      </c>
      <c r="N14" s="1">
        <f t="shared" ref="N14:U14" si="2">AVERAGE(N9:N13)</f>
        <v>0</v>
      </c>
      <c r="O14" s="1">
        <f t="shared" si="2"/>
        <v>0</v>
      </c>
      <c r="P14" s="1">
        <f t="shared" si="2"/>
        <v>0</v>
      </c>
      <c r="Q14" s="1">
        <f t="shared" si="2"/>
        <v>0</v>
      </c>
      <c r="R14" s="1">
        <f t="shared" si="2"/>
        <v>2.5000000000000001E-2</v>
      </c>
      <c r="S14" s="1">
        <f t="shared" si="2"/>
        <v>0.1</v>
      </c>
      <c r="T14" s="1">
        <f t="shared" si="2"/>
        <v>0.25</v>
      </c>
      <c r="U14" s="1">
        <f t="shared" si="2"/>
        <v>0.70000000000000007</v>
      </c>
      <c r="AC14" s="5"/>
    </row>
    <row r="15" spans="1:29" x14ac:dyDescent="0.2">
      <c r="A15" s="2"/>
      <c r="B15" s="3"/>
      <c r="C15" s="3"/>
      <c r="D15" s="3"/>
      <c r="E15" s="3"/>
      <c r="F15" s="3"/>
      <c r="G15" s="3"/>
      <c r="H15" s="3"/>
      <c r="I15" s="3"/>
      <c r="J15" s="1"/>
      <c r="K15" s="1"/>
      <c r="L15" s="1"/>
      <c r="M15" s="1" t="s">
        <v>9</v>
      </c>
      <c r="N15" s="1">
        <f t="shared" ref="N15:U15" si="3">STDEV(N9:N13)/SQRT(COUNTA(N9:N13))</f>
        <v>0</v>
      </c>
      <c r="O15" s="1">
        <f t="shared" si="3"/>
        <v>0</v>
      </c>
      <c r="P15" s="1">
        <f t="shared" si="3"/>
        <v>0</v>
      </c>
      <c r="Q15" s="1">
        <f t="shared" si="3"/>
        <v>0</v>
      </c>
      <c r="R15" s="1">
        <f t="shared" si="3"/>
        <v>2.5000000000000001E-2</v>
      </c>
      <c r="S15" s="1">
        <f t="shared" si="3"/>
        <v>4.0824829046386304E-2</v>
      </c>
      <c r="T15" s="1">
        <f t="shared" si="3"/>
        <v>2.8867513459481301E-2</v>
      </c>
      <c r="U15" s="1">
        <f t="shared" si="3"/>
        <v>9.1287092917527526E-2</v>
      </c>
    </row>
    <row r="16" spans="1:29" x14ac:dyDescent="0.2">
      <c r="A16" s="13" t="s">
        <v>66</v>
      </c>
      <c r="B16" s="3" t="s">
        <v>1</v>
      </c>
      <c r="C16" s="3" t="s">
        <v>1</v>
      </c>
      <c r="D16" s="3" t="s">
        <v>1</v>
      </c>
      <c r="E16" s="3" t="s">
        <v>1</v>
      </c>
      <c r="F16" s="3" t="s">
        <v>1</v>
      </c>
      <c r="G16" s="3" t="s">
        <v>4</v>
      </c>
      <c r="H16" s="3" t="s">
        <v>2</v>
      </c>
      <c r="I16" s="3" t="s">
        <v>21</v>
      </c>
      <c r="J16" s="1"/>
      <c r="K16" s="1"/>
      <c r="L16" s="1"/>
      <c r="M16" s="13" t="s">
        <v>66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0.2</v>
      </c>
      <c r="T16" s="4">
        <v>0.3</v>
      </c>
      <c r="U16" s="4">
        <v>0.8</v>
      </c>
    </row>
    <row r="17" spans="1:29" x14ac:dyDescent="0.2">
      <c r="A17" s="13"/>
      <c r="B17" s="3" t="s">
        <v>1</v>
      </c>
      <c r="C17" s="3" t="s">
        <v>1</v>
      </c>
      <c r="D17" s="3" t="s">
        <v>1</v>
      </c>
      <c r="E17" s="3" t="s">
        <v>1</v>
      </c>
      <c r="F17" s="3" t="s">
        <v>6</v>
      </c>
      <c r="G17" s="3" t="s">
        <v>4</v>
      </c>
      <c r="H17" s="3" t="s">
        <v>2</v>
      </c>
      <c r="I17" s="3" t="s">
        <v>21</v>
      </c>
      <c r="J17" s="1"/>
      <c r="K17" s="1"/>
      <c r="L17" s="1"/>
      <c r="M17" s="13"/>
      <c r="N17" s="4">
        <v>0</v>
      </c>
      <c r="O17" s="4">
        <v>0</v>
      </c>
      <c r="P17" s="4">
        <v>0</v>
      </c>
      <c r="Q17" s="4">
        <v>0</v>
      </c>
      <c r="R17" s="4">
        <v>0.1</v>
      </c>
      <c r="S17" s="4">
        <v>0.2</v>
      </c>
      <c r="T17" s="4">
        <v>0.3</v>
      </c>
      <c r="U17" s="4">
        <v>0.8</v>
      </c>
    </row>
    <row r="18" spans="1:29" x14ac:dyDescent="0.2">
      <c r="A18" s="13"/>
      <c r="B18" s="3" t="s">
        <v>1</v>
      </c>
      <c r="C18" s="3" t="s">
        <v>1</v>
      </c>
      <c r="D18" s="3" t="s">
        <v>1</v>
      </c>
      <c r="E18" s="3" t="s">
        <v>1</v>
      </c>
      <c r="F18" s="3" t="s">
        <v>4</v>
      </c>
      <c r="G18" s="3" t="s">
        <v>2</v>
      </c>
      <c r="H18" s="3" t="s">
        <v>7</v>
      </c>
      <c r="I18" s="3" t="s">
        <v>18</v>
      </c>
      <c r="J18" s="1"/>
      <c r="K18" s="1"/>
      <c r="L18" s="1"/>
      <c r="M18" s="13"/>
      <c r="N18" s="4">
        <v>0</v>
      </c>
      <c r="O18" s="4">
        <v>0</v>
      </c>
      <c r="P18" s="4">
        <v>0</v>
      </c>
      <c r="Q18" s="4">
        <v>0</v>
      </c>
      <c r="R18" s="4">
        <v>0.2</v>
      </c>
      <c r="S18" s="4">
        <v>0.3</v>
      </c>
      <c r="T18" s="4">
        <v>0.6</v>
      </c>
      <c r="U18" s="4">
        <v>0.9</v>
      </c>
    </row>
    <row r="19" spans="1:29" x14ac:dyDescent="0.2">
      <c r="A19" s="13"/>
      <c r="B19" s="3" t="s">
        <v>1</v>
      </c>
      <c r="C19" s="3" t="s">
        <v>1</v>
      </c>
      <c r="D19" s="3" t="s">
        <v>1</v>
      </c>
      <c r="E19" s="3" t="s">
        <v>1</v>
      </c>
      <c r="F19" s="3" t="s">
        <v>1</v>
      </c>
      <c r="G19" s="3" t="s">
        <v>4</v>
      </c>
      <c r="H19" s="3" t="s">
        <v>2</v>
      </c>
      <c r="I19" s="3" t="s">
        <v>3</v>
      </c>
      <c r="J19" s="1"/>
      <c r="K19" s="1"/>
      <c r="L19" s="1"/>
      <c r="M19" s="13"/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0.2</v>
      </c>
      <c r="T19" s="4">
        <v>0.3</v>
      </c>
      <c r="U19" s="4">
        <v>0.7</v>
      </c>
    </row>
    <row r="20" spans="1:29" x14ac:dyDescent="0.2">
      <c r="A20" s="13"/>
      <c r="B20" s="3"/>
      <c r="C20" s="3"/>
      <c r="D20" s="3"/>
      <c r="E20" s="3"/>
      <c r="F20" s="3"/>
      <c r="G20" s="3"/>
      <c r="H20" s="3"/>
      <c r="I20" s="3"/>
      <c r="J20" s="1"/>
      <c r="K20" s="1"/>
      <c r="L20" s="1"/>
      <c r="M20" s="13"/>
      <c r="N20" s="1"/>
      <c r="O20" s="1"/>
      <c r="P20" s="1"/>
      <c r="Q20" s="1"/>
      <c r="R20" s="1"/>
      <c r="S20" s="1"/>
      <c r="T20" s="1"/>
      <c r="U20" s="1"/>
    </row>
    <row r="21" spans="1:29" x14ac:dyDescent="0.2">
      <c r="A21" s="2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 t="s">
        <v>64</v>
      </c>
      <c r="N21" s="1">
        <f t="shared" ref="N21:U21" si="4">AVERAGE(N16:N20)</f>
        <v>0</v>
      </c>
      <c r="O21" s="1">
        <f t="shared" si="4"/>
        <v>0</v>
      </c>
      <c r="P21" s="1">
        <f t="shared" si="4"/>
        <v>0</v>
      </c>
      <c r="Q21" s="1">
        <f t="shared" si="4"/>
        <v>0</v>
      </c>
      <c r="R21" s="1">
        <f t="shared" si="4"/>
        <v>7.5000000000000011E-2</v>
      </c>
      <c r="S21" s="1">
        <f t="shared" si="4"/>
        <v>0.22499999999999998</v>
      </c>
      <c r="T21" s="1">
        <f t="shared" si="4"/>
        <v>0.375</v>
      </c>
      <c r="U21" s="1">
        <f t="shared" si="4"/>
        <v>0.8</v>
      </c>
    </row>
    <row r="22" spans="1:29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 t="s">
        <v>9</v>
      </c>
      <c r="N22" s="1">
        <f t="shared" ref="N22:U22" si="5">STDEV(N16:N20)/SQRT(COUNTA(N16:N20))</f>
        <v>0</v>
      </c>
      <c r="O22" s="1">
        <f t="shared" si="5"/>
        <v>0</v>
      </c>
      <c r="P22" s="1">
        <f t="shared" si="5"/>
        <v>0</v>
      </c>
      <c r="Q22" s="1">
        <f t="shared" si="5"/>
        <v>0</v>
      </c>
      <c r="R22" s="1">
        <f t="shared" si="5"/>
        <v>4.7871355387816908E-2</v>
      </c>
      <c r="S22" s="1">
        <f t="shared" si="5"/>
        <v>2.5000000000000105E-2</v>
      </c>
      <c r="T22" s="1">
        <f t="shared" si="5"/>
        <v>7.5000000000000011E-2</v>
      </c>
      <c r="U22" s="1">
        <f t="shared" si="5"/>
        <v>4.0824829046386311E-2</v>
      </c>
      <c r="Y22" s="6" t="s">
        <v>22</v>
      </c>
      <c r="Z22" s="6" t="s">
        <v>61</v>
      </c>
      <c r="AA22" s="6" t="s">
        <v>60</v>
      </c>
      <c r="AB22" s="7" t="s">
        <v>38</v>
      </c>
      <c r="AC22" s="5"/>
    </row>
    <row r="23" spans="1:29" x14ac:dyDescent="0.2">
      <c r="A23" s="13" t="s">
        <v>67</v>
      </c>
      <c r="B23" s="3" t="s">
        <v>1</v>
      </c>
      <c r="C23" s="3" t="s">
        <v>1</v>
      </c>
      <c r="D23" s="3" t="s">
        <v>1</v>
      </c>
      <c r="E23" s="3" t="s">
        <v>1</v>
      </c>
      <c r="F23" s="3" t="s">
        <v>1</v>
      </c>
      <c r="G23" s="3" t="s">
        <v>1</v>
      </c>
      <c r="H23" s="3" t="s">
        <v>6</v>
      </c>
      <c r="I23" s="3" t="s">
        <v>2</v>
      </c>
      <c r="J23" s="1"/>
      <c r="K23" s="1"/>
      <c r="L23" s="1"/>
      <c r="M23" s="13" t="s">
        <v>67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0.1</v>
      </c>
      <c r="U23" s="4">
        <v>0.3</v>
      </c>
      <c r="Y23" s="8" t="s">
        <v>89</v>
      </c>
      <c r="Z23" s="5"/>
      <c r="AA23" s="5"/>
      <c r="AB23" s="11" t="s">
        <v>88</v>
      </c>
      <c r="AC23" s="5"/>
    </row>
    <row r="24" spans="1:29" x14ac:dyDescent="0.2">
      <c r="A24" s="13"/>
      <c r="B24" s="3" t="s">
        <v>1</v>
      </c>
      <c r="C24" s="3" t="s">
        <v>1</v>
      </c>
      <c r="D24" s="3" t="s">
        <v>1</v>
      </c>
      <c r="E24" s="3" t="s">
        <v>1</v>
      </c>
      <c r="F24" s="3" t="s">
        <v>1</v>
      </c>
      <c r="G24" s="3" t="s">
        <v>6</v>
      </c>
      <c r="H24" s="3" t="s">
        <v>4</v>
      </c>
      <c r="I24" s="3" t="s">
        <v>7</v>
      </c>
      <c r="J24" s="1"/>
      <c r="K24" s="1"/>
      <c r="L24" s="1"/>
      <c r="M24" s="13"/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0.1</v>
      </c>
      <c r="T24" s="4">
        <v>0.2</v>
      </c>
      <c r="U24" s="4">
        <v>0.6</v>
      </c>
      <c r="Y24" s="8" t="s">
        <v>73</v>
      </c>
      <c r="Z24" s="5" t="s">
        <v>90</v>
      </c>
      <c r="AA24" s="5">
        <v>8.0999999999999996E-3</v>
      </c>
      <c r="AB24" s="11"/>
      <c r="AC24" s="5"/>
    </row>
    <row r="25" spans="1:29" x14ac:dyDescent="0.2">
      <c r="A25" s="13"/>
      <c r="B25" s="3" t="s">
        <v>1</v>
      </c>
      <c r="C25" s="3" t="s">
        <v>1</v>
      </c>
      <c r="D25" s="3" t="s">
        <v>1</v>
      </c>
      <c r="E25" s="3" t="s">
        <v>1</v>
      </c>
      <c r="F25" s="3" t="s">
        <v>1</v>
      </c>
      <c r="G25" s="3" t="s">
        <v>6</v>
      </c>
      <c r="H25" s="3" t="s">
        <v>1</v>
      </c>
      <c r="I25" s="3" t="s">
        <v>11</v>
      </c>
      <c r="J25" s="1"/>
      <c r="K25" s="1"/>
      <c r="L25" s="1"/>
      <c r="M25" s="13"/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0.1</v>
      </c>
      <c r="T25" s="4">
        <v>0</v>
      </c>
      <c r="U25" s="4">
        <v>0.4</v>
      </c>
      <c r="Y25" s="8" t="s">
        <v>75</v>
      </c>
      <c r="Z25" s="5" t="s">
        <v>91</v>
      </c>
      <c r="AA25" s="5">
        <v>0.21970000000000001</v>
      </c>
      <c r="AB25" s="11"/>
      <c r="AC25" s="5"/>
    </row>
    <row r="26" spans="1:29" x14ac:dyDescent="0.2">
      <c r="A26" s="13"/>
      <c r="B26" s="3" t="s">
        <v>1</v>
      </c>
      <c r="C26" s="3" t="s">
        <v>1</v>
      </c>
      <c r="D26" s="3" t="s">
        <v>1</v>
      </c>
      <c r="E26" s="3" t="s">
        <v>1</v>
      </c>
      <c r="F26" s="3" t="s">
        <v>1</v>
      </c>
      <c r="G26" s="3" t="s">
        <v>1</v>
      </c>
      <c r="H26" s="3" t="s">
        <v>2</v>
      </c>
      <c r="I26" s="3" t="s">
        <v>7</v>
      </c>
      <c r="J26" s="1"/>
      <c r="K26" s="1"/>
      <c r="L26" s="1"/>
      <c r="M26" s="13"/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0.3</v>
      </c>
      <c r="U26" s="4">
        <v>0.6</v>
      </c>
      <c r="Y26" s="8" t="s">
        <v>77</v>
      </c>
      <c r="Z26" s="5" t="s">
        <v>92</v>
      </c>
      <c r="AA26" s="5">
        <v>1.1000000000000001E-3</v>
      </c>
      <c r="AB26" s="11"/>
      <c r="AC26" s="5"/>
    </row>
    <row r="27" spans="1:29" x14ac:dyDescent="0.2">
      <c r="A27" s="13"/>
      <c r="B27" s="3"/>
      <c r="C27" s="3"/>
      <c r="D27" s="3"/>
      <c r="E27" s="3"/>
      <c r="F27" s="3"/>
      <c r="G27" s="3"/>
      <c r="H27" s="3"/>
      <c r="I27" s="3"/>
      <c r="J27" s="1"/>
      <c r="K27" s="1"/>
      <c r="L27" s="1"/>
      <c r="M27" s="13"/>
      <c r="N27" s="1"/>
      <c r="O27" s="1"/>
      <c r="P27" s="1"/>
      <c r="Q27" s="1"/>
      <c r="R27" s="1"/>
      <c r="S27" s="1"/>
      <c r="T27" s="1"/>
      <c r="U27" s="1"/>
      <c r="Y27" s="8" t="s">
        <v>79</v>
      </c>
      <c r="Z27" s="5" t="s">
        <v>90</v>
      </c>
      <c r="AA27" s="5">
        <v>8.0999999999999996E-3</v>
      </c>
      <c r="AB27" s="11"/>
      <c r="AC27" s="5"/>
    </row>
    <row r="28" spans="1:29" x14ac:dyDescent="0.2">
      <c r="A28" s="2"/>
      <c r="B28" s="3"/>
      <c r="C28" s="3"/>
      <c r="D28" s="3"/>
      <c r="E28" s="3"/>
      <c r="F28" s="3"/>
      <c r="G28" s="3"/>
      <c r="H28" s="3"/>
      <c r="I28" s="3"/>
      <c r="J28" s="1"/>
      <c r="K28" s="1"/>
      <c r="L28" s="1"/>
      <c r="M28" s="1" t="s">
        <v>64</v>
      </c>
      <c r="N28" s="1">
        <f t="shared" ref="N28:U28" si="6">AVERAGE(N23:N27)</f>
        <v>0</v>
      </c>
      <c r="O28" s="1">
        <f t="shared" si="6"/>
        <v>0</v>
      </c>
      <c r="P28" s="1">
        <f t="shared" si="6"/>
        <v>0</v>
      </c>
      <c r="Q28" s="1">
        <f t="shared" si="6"/>
        <v>0</v>
      </c>
      <c r="R28" s="1">
        <f t="shared" si="6"/>
        <v>0</v>
      </c>
      <c r="S28" s="1">
        <f t="shared" si="6"/>
        <v>0.05</v>
      </c>
      <c r="T28" s="1">
        <f t="shared" si="6"/>
        <v>0.15000000000000002</v>
      </c>
      <c r="U28" s="1">
        <f t="shared" si="6"/>
        <v>0.47499999999999998</v>
      </c>
      <c r="Y28" s="8" t="s">
        <v>81</v>
      </c>
      <c r="Z28" s="5" t="s">
        <v>93</v>
      </c>
      <c r="AA28" s="5">
        <v>5.0000000000000001E-4</v>
      </c>
      <c r="AB28" s="11"/>
      <c r="AC28" s="5"/>
    </row>
    <row r="29" spans="1:29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 t="s">
        <v>9</v>
      </c>
      <c r="N29" s="1">
        <f t="shared" ref="N29:U29" si="7">STDEV(N23:N27)/SQRT(COUNTA(N23:N27))</f>
        <v>0</v>
      </c>
      <c r="O29" s="1">
        <f t="shared" si="7"/>
        <v>0</v>
      </c>
      <c r="P29" s="1">
        <f t="shared" si="7"/>
        <v>0</v>
      </c>
      <c r="Q29" s="1">
        <f t="shared" si="7"/>
        <v>0</v>
      </c>
      <c r="R29" s="1">
        <f t="shared" si="7"/>
        <v>0</v>
      </c>
      <c r="S29" s="1">
        <f t="shared" si="7"/>
        <v>2.8867513459481291E-2</v>
      </c>
      <c r="T29" s="1">
        <f t="shared" si="7"/>
        <v>6.4549722436790274E-2</v>
      </c>
      <c r="U29" s="1">
        <f t="shared" si="7"/>
        <v>7.5000000000000011E-2</v>
      </c>
      <c r="Y29" s="8" t="s">
        <v>83</v>
      </c>
      <c r="Z29" s="5" t="s">
        <v>92</v>
      </c>
      <c r="AA29" s="5">
        <v>1.1000000000000001E-3</v>
      </c>
      <c r="AB29" s="11"/>
      <c r="AC29" s="5"/>
    </row>
    <row r="30" spans="1:29" x14ac:dyDescent="0.2">
      <c r="A30" s="13" t="s">
        <v>68</v>
      </c>
      <c r="B30" s="3" t="s">
        <v>1</v>
      </c>
      <c r="C30" s="3" t="s">
        <v>1</v>
      </c>
      <c r="D30" s="3" t="s">
        <v>1</v>
      </c>
      <c r="E30" s="3" t="s">
        <v>1</v>
      </c>
      <c r="F30" s="3" t="s">
        <v>6</v>
      </c>
      <c r="G30" s="3" t="s">
        <v>1</v>
      </c>
      <c r="H30" s="3" t="s">
        <v>4</v>
      </c>
      <c r="I30" s="3" t="s">
        <v>7</v>
      </c>
      <c r="J30" s="1"/>
      <c r="K30" s="1"/>
      <c r="L30" s="1"/>
      <c r="M30" s="13" t="s">
        <v>68</v>
      </c>
      <c r="N30" s="4">
        <v>0</v>
      </c>
      <c r="O30" s="4">
        <v>0</v>
      </c>
      <c r="P30" s="4">
        <v>0</v>
      </c>
      <c r="Q30" s="4">
        <v>0</v>
      </c>
      <c r="R30" s="4">
        <v>0.1</v>
      </c>
      <c r="S30" s="4">
        <v>0</v>
      </c>
      <c r="T30" s="4">
        <v>0.2</v>
      </c>
      <c r="U30" s="4">
        <v>0.6</v>
      </c>
      <c r="Y30" s="8" t="s">
        <v>85</v>
      </c>
      <c r="Z30" s="5" t="s">
        <v>94</v>
      </c>
      <c r="AA30" s="5" t="s">
        <v>42</v>
      </c>
      <c r="AB30" s="11"/>
      <c r="AC30" s="5"/>
    </row>
    <row r="31" spans="1:29" x14ac:dyDescent="0.2">
      <c r="A31" s="13"/>
      <c r="B31" s="3" t="s">
        <v>1</v>
      </c>
      <c r="C31" s="3" t="s">
        <v>1</v>
      </c>
      <c r="D31" s="3" t="s">
        <v>1</v>
      </c>
      <c r="E31" s="3" t="s">
        <v>1</v>
      </c>
      <c r="F31" s="3" t="s">
        <v>1</v>
      </c>
      <c r="G31" s="3" t="s">
        <v>6</v>
      </c>
      <c r="H31" s="3" t="s">
        <v>2</v>
      </c>
      <c r="I31" s="3" t="s">
        <v>5</v>
      </c>
      <c r="J31" s="1"/>
      <c r="K31" s="1"/>
      <c r="L31" s="1"/>
      <c r="M31" s="13"/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0.1</v>
      </c>
      <c r="T31" s="4">
        <v>0.3</v>
      </c>
      <c r="U31" s="4">
        <v>0.5</v>
      </c>
      <c r="Y31" s="8" t="s">
        <v>86</v>
      </c>
      <c r="Z31" s="5" t="s">
        <v>95</v>
      </c>
      <c r="AA31" s="5">
        <v>0.21970000000000001</v>
      </c>
      <c r="AB31" s="11"/>
      <c r="AC31" s="5"/>
    </row>
    <row r="32" spans="1:29" x14ac:dyDescent="0.2">
      <c r="A32" s="13"/>
      <c r="B32" s="3" t="s">
        <v>1</v>
      </c>
      <c r="C32" s="3" t="s">
        <v>1</v>
      </c>
      <c r="D32" s="3" t="s">
        <v>1</v>
      </c>
      <c r="E32" s="3" t="s">
        <v>1</v>
      </c>
      <c r="F32" s="3" t="s">
        <v>1</v>
      </c>
      <c r="G32" s="3" t="s">
        <v>6</v>
      </c>
      <c r="H32" s="3" t="s">
        <v>4</v>
      </c>
      <c r="I32" s="3" t="s">
        <v>11</v>
      </c>
      <c r="J32" s="1"/>
      <c r="K32" s="1"/>
      <c r="L32" s="1"/>
      <c r="M32" s="13"/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0.1</v>
      </c>
      <c r="T32" s="4">
        <v>0.2</v>
      </c>
      <c r="U32" s="4">
        <v>0.4</v>
      </c>
      <c r="Y32" s="8" t="s">
        <v>40</v>
      </c>
      <c r="Z32" s="5"/>
      <c r="AA32" s="5"/>
      <c r="AB32" s="11"/>
      <c r="AC32" s="5"/>
    </row>
    <row r="33" spans="1:29" x14ac:dyDescent="0.2">
      <c r="A33" s="13"/>
      <c r="B33" s="3" t="s">
        <v>1</v>
      </c>
      <c r="C33" s="3" t="s">
        <v>1</v>
      </c>
      <c r="D33" s="3" t="s">
        <v>1</v>
      </c>
      <c r="E33" s="3" t="s">
        <v>1</v>
      </c>
      <c r="F33" s="3" t="s">
        <v>1</v>
      </c>
      <c r="G33" s="3" t="s">
        <v>1</v>
      </c>
      <c r="H33" s="3" t="s">
        <v>6</v>
      </c>
      <c r="I33" s="3" t="s">
        <v>11</v>
      </c>
      <c r="J33" s="1"/>
      <c r="K33" s="1"/>
      <c r="L33" s="1"/>
      <c r="M33" s="13"/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0.1</v>
      </c>
      <c r="U33" s="4">
        <v>0.4</v>
      </c>
      <c r="Y33" s="8" t="s">
        <v>73</v>
      </c>
      <c r="Z33" s="5" t="s">
        <v>96</v>
      </c>
      <c r="AA33" s="5" t="s">
        <v>29</v>
      </c>
      <c r="AB33" s="11"/>
      <c r="AC33" s="5"/>
    </row>
    <row r="34" spans="1:29" x14ac:dyDescent="0.2">
      <c r="A34" s="13"/>
      <c r="B34" s="3"/>
      <c r="C34" s="3"/>
      <c r="D34" s="3"/>
      <c r="E34" s="3"/>
      <c r="F34" s="3"/>
      <c r="G34" s="3"/>
      <c r="H34" s="3"/>
      <c r="I34" s="3"/>
      <c r="J34" s="1"/>
      <c r="K34" s="1"/>
      <c r="L34" s="1"/>
      <c r="M34" s="13"/>
      <c r="N34" s="1"/>
      <c r="O34" s="1"/>
      <c r="P34" s="1"/>
      <c r="Q34" s="1"/>
      <c r="R34" s="1"/>
      <c r="S34" s="1"/>
      <c r="T34" s="1"/>
      <c r="U34" s="1"/>
      <c r="Y34" s="8" t="s">
        <v>75</v>
      </c>
      <c r="Z34" s="5" t="s">
        <v>90</v>
      </c>
      <c r="AA34" s="5">
        <v>8.0999999999999996E-3</v>
      </c>
      <c r="AB34" s="11"/>
      <c r="AC34" s="5"/>
    </row>
    <row r="35" spans="1:2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 t="s">
        <v>64</v>
      </c>
      <c r="N35" s="1">
        <f t="shared" ref="N35:U35" si="8">AVERAGE(N30:N34)</f>
        <v>0</v>
      </c>
      <c r="O35" s="1">
        <f t="shared" si="8"/>
        <v>0</v>
      </c>
      <c r="P35" s="1">
        <f t="shared" si="8"/>
        <v>0</v>
      </c>
      <c r="Q35" s="1">
        <f t="shared" si="8"/>
        <v>0</v>
      </c>
      <c r="R35" s="1">
        <f t="shared" si="8"/>
        <v>2.5000000000000001E-2</v>
      </c>
      <c r="S35" s="1">
        <f t="shared" si="8"/>
        <v>0.05</v>
      </c>
      <c r="T35" s="1">
        <f t="shared" si="8"/>
        <v>0.19999999999999998</v>
      </c>
      <c r="U35" s="1">
        <f t="shared" si="8"/>
        <v>0.47499999999999998</v>
      </c>
      <c r="Y35" s="8" t="s">
        <v>77</v>
      </c>
      <c r="Z35" s="5" t="s">
        <v>97</v>
      </c>
      <c r="AA35" s="5" t="s">
        <v>29</v>
      </c>
      <c r="AB35" s="11"/>
      <c r="AC35" s="5"/>
    </row>
    <row r="36" spans="1:2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 t="s">
        <v>9</v>
      </c>
      <c r="N36" s="1">
        <f t="shared" ref="N36:U36" si="9">STDEV(N30:N34)/SQRT(COUNTA(N30:N34))</f>
        <v>0</v>
      </c>
      <c r="O36" s="1">
        <f t="shared" si="9"/>
        <v>0</v>
      </c>
      <c r="P36" s="1">
        <f t="shared" si="9"/>
        <v>0</v>
      </c>
      <c r="Q36" s="1">
        <f t="shared" si="9"/>
        <v>0</v>
      </c>
      <c r="R36" s="1">
        <f t="shared" si="9"/>
        <v>2.5000000000000001E-2</v>
      </c>
      <c r="S36" s="1">
        <f t="shared" si="9"/>
        <v>2.8867513459481291E-2</v>
      </c>
      <c r="T36" s="1">
        <f t="shared" si="9"/>
        <v>4.0824829046386346E-2</v>
      </c>
      <c r="U36" s="1">
        <f t="shared" si="9"/>
        <v>4.787135538781697E-2</v>
      </c>
      <c r="Y36" s="8" t="s">
        <v>79</v>
      </c>
      <c r="Z36" s="5" t="s">
        <v>97</v>
      </c>
      <c r="AA36" s="5" t="s">
        <v>29</v>
      </c>
      <c r="AB36" s="11"/>
      <c r="AC36" s="5"/>
    </row>
    <row r="37" spans="1:29" x14ac:dyDescent="0.2">
      <c r="A37" s="13" t="s">
        <v>69</v>
      </c>
      <c r="B37" s="3" t="s">
        <v>1</v>
      </c>
      <c r="C37" s="3" t="s">
        <v>1</v>
      </c>
      <c r="D37" s="3" t="s">
        <v>1</v>
      </c>
      <c r="E37" s="3" t="s">
        <v>1</v>
      </c>
      <c r="F37" s="3" t="s">
        <v>1</v>
      </c>
      <c r="G37" s="3" t="s">
        <v>1</v>
      </c>
      <c r="H37" s="3" t="s">
        <v>6</v>
      </c>
      <c r="I37" s="3" t="s">
        <v>5</v>
      </c>
      <c r="J37" s="1"/>
      <c r="K37" s="1"/>
      <c r="L37" s="1"/>
      <c r="M37" s="13" t="s">
        <v>69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f>1/10</f>
        <v>0.1</v>
      </c>
      <c r="U37" s="4">
        <f>5/10</f>
        <v>0.5</v>
      </c>
      <c r="Y37" s="8" t="s">
        <v>81</v>
      </c>
      <c r="Z37" s="5" t="s">
        <v>98</v>
      </c>
      <c r="AA37" s="5" t="s">
        <v>29</v>
      </c>
      <c r="AB37" s="11"/>
      <c r="AC37" s="5"/>
    </row>
    <row r="38" spans="1:29" x14ac:dyDescent="0.2">
      <c r="A38" s="13"/>
      <c r="B38" s="3" t="s">
        <v>1</v>
      </c>
      <c r="C38" s="3" t="s">
        <v>1</v>
      </c>
      <c r="D38" s="3" t="s">
        <v>1</v>
      </c>
      <c r="E38" s="3" t="s">
        <v>1</v>
      </c>
      <c r="F38" s="3" t="s">
        <v>1</v>
      </c>
      <c r="G38" s="3" t="s">
        <v>6</v>
      </c>
      <c r="H38" s="3" t="s">
        <v>11</v>
      </c>
      <c r="I38" s="3" t="s">
        <v>7</v>
      </c>
      <c r="J38" s="1"/>
      <c r="K38" s="1"/>
      <c r="L38" s="1"/>
      <c r="M38" s="13"/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0.1</v>
      </c>
      <c r="T38" s="4">
        <f>4/10</f>
        <v>0.4</v>
      </c>
      <c r="U38" s="4">
        <f>6/10</f>
        <v>0.6</v>
      </c>
      <c r="Y38" s="8" t="s">
        <v>83</v>
      </c>
      <c r="Z38" s="5" t="s">
        <v>97</v>
      </c>
      <c r="AA38" s="5" t="s">
        <v>29</v>
      </c>
      <c r="AB38" s="11"/>
      <c r="AC38" s="5"/>
    </row>
    <row r="39" spans="1:29" x14ac:dyDescent="0.2">
      <c r="A39" s="13"/>
      <c r="B39" s="3" t="s">
        <v>1</v>
      </c>
      <c r="C39" s="3" t="s">
        <v>1</v>
      </c>
      <c r="D39" s="3" t="s">
        <v>1</v>
      </c>
      <c r="E39" s="3" t="s">
        <v>1</v>
      </c>
      <c r="F39" s="3" t="s">
        <v>1</v>
      </c>
      <c r="G39" s="3" t="s">
        <v>1</v>
      </c>
      <c r="H39" s="3" t="s">
        <v>4</v>
      </c>
      <c r="I39" s="3" t="s">
        <v>3</v>
      </c>
      <c r="J39" s="1"/>
      <c r="K39" s="1"/>
      <c r="L39" s="1"/>
      <c r="M39" s="13"/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f>2/10</f>
        <v>0.2</v>
      </c>
      <c r="U39" s="4">
        <f>7/10</f>
        <v>0.7</v>
      </c>
      <c r="Y39" s="8" t="s">
        <v>85</v>
      </c>
      <c r="Z39" s="5" t="s">
        <v>99</v>
      </c>
      <c r="AA39" s="5">
        <v>8.0999999999999996E-3</v>
      </c>
      <c r="AB39" s="11"/>
      <c r="AC39" s="5"/>
    </row>
    <row r="40" spans="1:29" x14ac:dyDescent="0.2">
      <c r="A40" s="13"/>
      <c r="B40" s="3" t="s">
        <v>1</v>
      </c>
      <c r="C40" s="3" t="s">
        <v>1</v>
      </c>
      <c r="D40" s="3" t="s">
        <v>1</v>
      </c>
      <c r="E40" s="3" t="s">
        <v>1</v>
      </c>
      <c r="F40" s="3" t="s">
        <v>1</v>
      </c>
      <c r="G40" s="3" t="s">
        <v>4</v>
      </c>
      <c r="H40" s="3" t="s">
        <v>2</v>
      </c>
      <c r="I40" s="3" t="s">
        <v>5</v>
      </c>
      <c r="J40" s="1"/>
      <c r="K40" s="1"/>
      <c r="L40" s="1"/>
      <c r="M40" s="13"/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0.2</v>
      </c>
      <c r="T40" s="4">
        <f>3/10</f>
        <v>0.3</v>
      </c>
      <c r="U40" s="4">
        <f>5/10</f>
        <v>0.5</v>
      </c>
      <c r="Y40" s="8" t="s">
        <v>86</v>
      </c>
      <c r="Z40" s="5" t="s">
        <v>100</v>
      </c>
      <c r="AA40" s="5" t="s">
        <v>29</v>
      </c>
      <c r="AB40" s="11"/>
      <c r="AC40" s="5"/>
    </row>
    <row r="41" spans="1:29" x14ac:dyDescent="0.2">
      <c r="A41" s="13"/>
      <c r="B41" s="3" t="s">
        <v>1</v>
      </c>
      <c r="C41" s="3" t="s">
        <v>1</v>
      </c>
      <c r="D41" s="3" t="s">
        <v>1</v>
      </c>
      <c r="E41" s="3" t="s">
        <v>1</v>
      </c>
      <c r="F41" s="3" t="s">
        <v>1</v>
      </c>
      <c r="G41" s="3" t="s">
        <v>1</v>
      </c>
      <c r="H41" s="3" t="s">
        <v>4</v>
      </c>
      <c r="I41" s="3" t="s">
        <v>7</v>
      </c>
      <c r="J41" s="1"/>
      <c r="K41" s="1"/>
      <c r="L41" s="1"/>
      <c r="M41" s="13"/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f>2/10</f>
        <v>0.2</v>
      </c>
      <c r="U41" s="4">
        <f>6/10</f>
        <v>0.6</v>
      </c>
      <c r="Y41" s="8" t="s">
        <v>46</v>
      </c>
      <c r="Z41" s="5"/>
      <c r="AA41" s="5"/>
      <c r="AB41" s="11"/>
      <c r="AC41" s="5"/>
    </row>
    <row r="42" spans="1:2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 t="s">
        <v>64</v>
      </c>
      <c r="N42" s="1">
        <f t="shared" ref="N42:U42" si="10">AVERAGE(N37:N41)</f>
        <v>0</v>
      </c>
      <c r="O42" s="1">
        <f t="shared" si="10"/>
        <v>0</v>
      </c>
      <c r="P42" s="1">
        <f t="shared" si="10"/>
        <v>0</v>
      </c>
      <c r="Q42" s="1">
        <f t="shared" si="10"/>
        <v>0</v>
      </c>
      <c r="R42" s="1">
        <f t="shared" si="10"/>
        <v>0</v>
      </c>
      <c r="S42" s="1">
        <f t="shared" si="10"/>
        <v>6.0000000000000012E-2</v>
      </c>
      <c r="T42" s="1">
        <f t="shared" si="10"/>
        <v>0.24</v>
      </c>
      <c r="U42" s="1">
        <f t="shared" si="10"/>
        <v>0.57999999999999996</v>
      </c>
      <c r="Y42" s="8" t="s">
        <v>73</v>
      </c>
      <c r="Z42" s="5" t="s">
        <v>101</v>
      </c>
      <c r="AA42" s="5" t="s">
        <v>29</v>
      </c>
      <c r="AB42" s="11"/>
      <c r="AC42" s="5"/>
    </row>
    <row r="43" spans="1:29" x14ac:dyDescent="0.2">
      <c r="A43" s="2"/>
      <c r="B43" s="3"/>
      <c r="C43" s="3"/>
      <c r="D43" s="3"/>
      <c r="E43" s="3"/>
      <c r="F43" s="3"/>
      <c r="G43" s="3"/>
      <c r="H43" s="3"/>
      <c r="I43" s="3"/>
      <c r="J43" s="1"/>
      <c r="K43" s="1"/>
      <c r="L43" s="1"/>
      <c r="M43" s="1" t="s">
        <v>9</v>
      </c>
      <c r="N43" s="1">
        <f t="shared" ref="N43:U43" si="11">STDEV(N37:N41)/SQRT(COUNTA(N37:N41))</f>
        <v>0</v>
      </c>
      <c r="O43" s="1">
        <f t="shared" si="11"/>
        <v>0</v>
      </c>
      <c r="P43" s="1">
        <f t="shared" si="11"/>
        <v>0</v>
      </c>
      <c r="Q43" s="1">
        <f t="shared" si="11"/>
        <v>0</v>
      </c>
      <c r="R43" s="1">
        <f t="shared" si="11"/>
        <v>0</v>
      </c>
      <c r="S43" s="1">
        <f t="shared" si="11"/>
        <v>0.04</v>
      </c>
      <c r="T43" s="1">
        <f t="shared" si="11"/>
        <v>5.0990195135927896E-2</v>
      </c>
      <c r="U43" s="1">
        <f t="shared" si="11"/>
        <v>3.7416573867739431E-2</v>
      </c>
      <c r="Y43" s="8" t="s">
        <v>75</v>
      </c>
      <c r="Z43" s="5" t="s">
        <v>102</v>
      </c>
      <c r="AA43" s="5" t="s">
        <v>29</v>
      </c>
      <c r="AB43" s="11"/>
      <c r="AC43" s="5"/>
    </row>
    <row r="44" spans="1:29" x14ac:dyDescent="0.2">
      <c r="A44" s="13" t="s">
        <v>70</v>
      </c>
      <c r="B44" s="3" t="s">
        <v>1</v>
      </c>
      <c r="C44" s="3" t="s">
        <v>1</v>
      </c>
      <c r="D44" s="3" t="s">
        <v>1</v>
      </c>
      <c r="E44" s="3" t="s">
        <v>1</v>
      </c>
      <c r="F44" s="3" t="s">
        <v>1</v>
      </c>
      <c r="G44" s="3" t="s">
        <v>1</v>
      </c>
      <c r="H44" s="3" t="s">
        <v>6</v>
      </c>
      <c r="I44" s="3" t="s">
        <v>2</v>
      </c>
      <c r="J44" s="1"/>
      <c r="K44" s="1"/>
      <c r="L44" s="1"/>
      <c r="M44" s="13" t="s">
        <v>70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0.1</v>
      </c>
      <c r="U44" s="4">
        <v>0.3</v>
      </c>
      <c r="Y44" s="8" t="s">
        <v>77</v>
      </c>
      <c r="Z44" s="5" t="s">
        <v>103</v>
      </c>
      <c r="AA44" s="5" t="s">
        <v>29</v>
      </c>
      <c r="AB44" s="11"/>
      <c r="AC44" s="5"/>
    </row>
    <row r="45" spans="1:29" x14ac:dyDescent="0.2">
      <c r="A45" s="13"/>
      <c r="B45" s="3" t="s">
        <v>1</v>
      </c>
      <c r="C45" s="3" t="s">
        <v>1</v>
      </c>
      <c r="D45" s="3" t="s">
        <v>1</v>
      </c>
      <c r="E45" s="3" t="s">
        <v>1</v>
      </c>
      <c r="F45" s="3" t="s">
        <v>1</v>
      </c>
      <c r="G45" s="3" t="s">
        <v>1</v>
      </c>
      <c r="H45" s="3" t="s">
        <v>6</v>
      </c>
      <c r="I45" s="3" t="s">
        <v>7</v>
      </c>
      <c r="J45" s="1"/>
      <c r="K45" s="1"/>
      <c r="L45" s="1"/>
      <c r="M45" s="13"/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0.1</v>
      </c>
      <c r="U45" s="4">
        <v>0.6</v>
      </c>
      <c r="Y45" s="8" t="s">
        <v>79</v>
      </c>
      <c r="Z45" s="5" t="s">
        <v>104</v>
      </c>
      <c r="AA45" s="5" t="s">
        <v>29</v>
      </c>
      <c r="AB45" s="11"/>
      <c r="AC45" s="5"/>
    </row>
    <row r="46" spans="1:29" x14ac:dyDescent="0.2">
      <c r="A46" s="13"/>
      <c r="B46" s="3" t="s">
        <v>1</v>
      </c>
      <c r="C46" s="3" t="s">
        <v>1</v>
      </c>
      <c r="D46" s="3" t="s">
        <v>1</v>
      </c>
      <c r="E46" s="3" t="s">
        <v>1</v>
      </c>
      <c r="F46" s="3" t="s">
        <v>1</v>
      </c>
      <c r="G46" s="3" t="s">
        <v>6</v>
      </c>
      <c r="H46" s="3" t="s">
        <v>4</v>
      </c>
      <c r="I46" s="3" t="s">
        <v>11</v>
      </c>
      <c r="J46" s="1"/>
      <c r="K46" s="1"/>
      <c r="L46" s="1"/>
      <c r="M46" s="13"/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0.1</v>
      </c>
      <c r="T46" s="4">
        <v>0.2</v>
      </c>
      <c r="U46" s="4">
        <v>0.4</v>
      </c>
      <c r="Y46" s="8" t="s">
        <v>81</v>
      </c>
      <c r="Z46" s="5" t="s">
        <v>105</v>
      </c>
      <c r="AA46" s="5" t="s">
        <v>29</v>
      </c>
      <c r="AB46" s="11"/>
      <c r="AC46" s="5"/>
    </row>
    <row r="47" spans="1:29" x14ac:dyDescent="0.2">
      <c r="A47" s="13"/>
      <c r="B47" s="3" t="s">
        <v>1</v>
      </c>
      <c r="C47" s="3" t="s">
        <v>1</v>
      </c>
      <c r="D47" s="3" t="s">
        <v>1</v>
      </c>
      <c r="E47" s="3" t="s">
        <v>1</v>
      </c>
      <c r="F47" s="3" t="s">
        <v>1</v>
      </c>
      <c r="G47" s="3" t="s">
        <v>6</v>
      </c>
      <c r="H47" s="3" t="s">
        <v>4</v>
      </c>
      <c r="I47" s="3" t="s">
        <v>5</v>
      </c>
      <c r="J47" s="1"/>
      <c r="K47" s="1"/>
      <c r="L47" s="1"/>
      <c r="M47" s="13"/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0.1</v>
      </c>
      <c r="T47" s="4">
        <v>0.2</v>
      </c>
      <c r="U47" s="4">
        <v>0.5</v>
      </c>
      <c r="Y47" s="8" t="s">
        <v>83</v>
      </c>
      <c r="Z47" s="5" t="s">
        <v>103</v>
      </c>
      <c r="AA47" s="5" t="s">
        <v>29</v>
      </c>
      <c r="AB47" s="11"/>
      <c r="AC47" s="5"/>
    </row>
    <row r="48" spans="1:29" x14ac:dyDescent="0.2">
      <c r="A48" s="13"/>
      <c r="B48" s="3"/>
      <c r="C48" s="3"/>
      <c r="D48" s="3"/>
      <c r="E48" s="3"/>
      <c r="F48" s="3"/>
      <c r="G48" s="3"/>
      <c r="H48" s="3"/>
      <c r="I48" s="3"/>
      <c r="J48" s="1"/>
      <c r="K48" s="1"/>
      <c r="L48" s="1"/>
      <c r="M48" s="13"/>
      <c r="N48" s="1"/>
      <c r="O48" s="1"/>
      <c r="P48" s="1"/>
      <c r="Q48" s="1"/>
      <c r="R48" s="1"/>
      <c r="S48" s="1"/>
      <c r="T48" s="1"/>
      <c r="U48" s="1"/>
      <c r="Y48" s="8" t="s">
        <v>85</v>
      </c>
      <c r="Z48" s="5" t="s">
        <v>94</v>
      </c>
      <c r="AA48" s="5" t="s">
        <v>42</v>
      </c>
      <c r="AB48" s="11"/>
      <c r="AC48" s="5"/>
    </row>
    <row r="49" spans="1:29" x14ac:dyDescent="0.2">
      <c r="A49" s="2"/>
      <c r="B49" s="3"/>
      <c r="C49" s="3"/>
      <c r="D49" s="3"/>
      <c r="E49" s="3"/>
      <c r="F49" s="3"/>
      <c r="G49" s="3"/>
      <c r="H49" s="3"/>
      <c r="I49" s="3"/>
      <c r="J49" s="1"/>
      <c r="K49" s="1"/>
      <c r="L49" s="1"/>
      <c r="M49" s="1" t="s">
        <v>64</v>
      </c>
      <c r="N49" s="1">
        <f t="shared" ref="N49:U49" si="12">AVERAGE(N44:N48)</f>
        <v>0</v>
      </c>
      <c r="O49" s="1">
        <f t="shared" si="12"/>
        <v>0</v>
      </c>
      <c r="P49" s="1">
        <f t="shared" si="12"/>
        <v>0</v>
      </c>
      <c r="Q49" s="1">
        <f t="shared" si="12"/>
        <v>0</v>
      </c>
      <c r="R49" s="1">
        <f t="shared" si="12"/>
        <v>0</v>
      </c>
      <c r="S49" s="1">
        <f t="shared" si="12"/>
        <v>0.05</v>
      </c>
      <c r="T49" s="1">
        <f t="shared" si="12"/>
        <v>0.15000000000000002</v>
      </c>
      <c r="U49" s="1">
        <f t="shared" si="12"/>
        <v>0.44999999999999996</v>
      </c>
      <c r="Y49" s="8" t="s">
        <v>86</v>
      </c>
      <c r="Z49" s="5" t="s">
        <v>106</v>
      </c>
      <c r="AA49" s="5" t="s">
        <v>42</v>
      </c>
      <c r="AB49" s="11"/>
      <c r="AC49" s="5"/>
    </row>
    <row r="50" spans="1:29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 t="s">
        <v>9</v>
      </c>
      <c r="N50" s="1">
        <f t="shared" ref="N50:U50" si="13">STDEV(N44:N48)/SQRT(COUNTA(N44:N48))</f>
        <v>0</v>
      </c>
      <c r="O50" s="1">
        <f t="shared" si="13"/>
        <v>0</v>
      </c>
      <c r="P50" s="1">
        <f t="shared" si="13"/>
        <v>0</v>
      </c>
      <c r="Q50" s="1">
        <f t="shared" si="13"/>
        <v>0</v>
      </c>
      <c r="R50" s="1">
        <f t="shared" si="13"/>
        <v>0</v>
      </c>
      <c r="S50" s="1">
        <f t="shared" si="13"/>
        <v>2.8867513459481291E-2</v>
      </c>
      <c r="T50" s="1">
        <f t="shared" si="13"/>
        <v>2.886751345948128E-2</v>
      </c>
      <c r="U50" s="1">
        <f t="shared" si="13"/>
        <v>6.4549722436790385E-2</v>
      </c>
      <c r="Y50" s="8" t="s">
        <v>54</v>
      </c>
      <c r="Z50" s="5"/>
      <c r="AA50" s="5"/>
      <c r="AB50" s="11"/>
      <c r="AC50" s="5"/>
    </row>
    <row r="51" spans="1:29" x14ac:dyDescent="0.2">
      <c r="A51" s="13" t="s">
        <v>71</v>
      </c>
      <c r="B51" s="3" t="s">
        <v>1</v>
      </c>
      <c r="C51" s="3" t="s">
        <v>1</v>
      </c>
      <c r="D51" s="3" t="s">
        <v>1</v>
      </c>
      <c r="E51" s="3" t="s">
        <v>6</v>
      </c>
      <c r="F51" s="3" t="s">
        <v>2</v>
      </c>
      <c r="G51" s="3" t="s">
        <v>3</v>
      </c>
      <c r="H51" s="3" t="s">
        <v>19</v>
      </c>
      <c r="I51" s="3" t="s">
        <v>19</v>
      </c>
      <c r="J51" s="1"/>
      <c r="K51" s="1"/>
      <c r="L51" s="1"/>
      <c r="M51" s="13" t="s">
        <v>71</v>
      </c>
      <c r="N51" s="4">
        <v>0</v>
      </c>
      <c r="O51" s="4">
        <v>0</v>
      </c>
      <c r="P51" s="4">
        <v>0</v>
      </c>
      <c r="Q51" s="4">
        <v>0.1</v>
      </c>
      <c r="R51" s="4">
        <v>0.3</v>
      </c>
      <c r="S51" s="4">
        <v>0.7</v>
      </c>
      <c r="T51" s="4">
        <v>1</v>
      </c>
      <c r="U51" s="4">
        <v>1</v>
      </c>
      <c r="Y51" s="8" t="s">
        <v>73</v>
      </c>
      <c r="Z51" s="5" t="s">
        <v>107</v>
      </c>
      <c r="AA51" s="5" t="s">
        <v>29</v>
      </c>
      <c r="AB51" s="11"/>
      <c r="AC51" s="5"/>
    </row>
    <row r="52" spans="1:29" x14ac:dyDescent="0.2">
      <c r="A52" s="13"/>
      <c r="B52" s="3" t="s">
        <v>1</v>
      </c>
      <c r="C52" s="3" t="s">
        <v>1</v>
      </c>
      <c r="D52" s="3" t="s">
        <v>1</v>
      </c>
      <c r="E52" s="3" t="s">
        <v>1</v>
      </c>
      <c r="F52" s="3" t="s">
        <v>4</v>
      </c>
      <c r="G52" s="3" t="s">
        <v>11</v>
      </c>
      <c r="H52" s="3" t="s">
        <v>18</v>
      </c>
      <c r="I52" s="3" t="s">
        <v>19</v>
      </c>
      <c r="J52" s="1"/>
      <c r="K52" s="1"/>
      <c r="L52" s="1"/>
      <c r="M52" s="13"/>
      <c r="N52" s="4">
        <v>0</v>
      </c>
      <c r="O52" s="4">
        <v>0</v>
      </c>
      <c r="P52" s="4">
        <v>0</v>
      </c>
      <c r="Q52" s="4">
        <v>0</v>
      </c>
      <c r="R52" s="4">
        <v>0.2</v>
      </c>
      <c r="S52" s="4">
        <v>0.4</v>
      </c>
      <c r="T52" s="4">
        <v>0.9</v>
      </c>
      <c r="U52" s="4">
        <v>1</v>
      </c>
      <c r="Y52" s="8" t="s">
        <v>75</v>
      </c>
      <c r="Z52" s="5" t="s">
        <v>108</v>
      </c>
      <c r="AA52" s="5">
        <v>1E-4</v>
      </c>
      <c r="AB52" s="11"/>
      <c r="AC52" s="5"/>
    </row>
    <row r="53" spans="1:29" x14ac:dyDescent="0.2">
      <c r="A53" s="13"/>
      <c r="B53" s="3" t="s">
        <v>1</v>
      </c>
      <c r="C53" s="3" t="s">
        <v>1</v>
      </c>
      <c r="D53" s="3" t="s">
        <v>1</v>
      </c>
      <c r="E53" s="3" t="s">
        <v>1</v>
      </c>
      <c r="F53" s="3" t="s">
        <v>6</v>
      </c>
      <c r="G53" s="3" t="s">
        <v>5</v>
      </c>
      <c r="H53" s="3" t="s">
        <v>18</v>
      </c>
      <c r="I53" s="3" t="s">
        <v>19</v>
      </c>
      <c r="J53" s="1"/>
      <c r="K53" s="1"/>
      <c r="L53" s="1"/>
      <c r="M53" s="13"/>
      <c r="N53" s="4">
        <v>0</v>
      </c>
      <c r="O53" s="4">
        <v>0</v>
      </c>
      <c r="P53" s="4">
        <v>0</v>
      </c>
      <c r="Q53" s="4">
        <v>0</v>
      </c>
      <c r="R53" s="4">
        <v>0.1</v>
      </c>
      <c r="S53" s="4">
        <v>0.5</v>
      </c>
      <c r="T53" s="4">
        <v>0.9</v>
      </c>
      <c r="U53" s="4">
        <v>1</v>
      </c>
      <c r="Y53" s="8" t="s">
        <v>77</v>
      </c>
      <c r="Z53" s="5" t="s">
        <v>102</v>
      </c>
      <c r="AA53" s="5" t="s">
        <v>29</v>
      </c>
      <c r="AB53" s="11"/>
      <c r="AC53" s="5"/>
    </row>
    <row r="54" spans="1:29" x14ac:dyDescent="0.2">
      <c r="A54" s="13"/>
      <c r="B54" s="3" t="s">
        <v>1</v>
      </c>
      <c r="C54" s="3" t="s">
        <v>1</v>
      </c>
      <c r="D54" s="3" t="s">
        <v>1</v>
      </c>
      <c r="E54" s="3" t="s">
        <v>6</v>
      </c>
      <c r="F54" s="3" t="s">
        <v>4</v>
      </c>
      <c r="G54" s="3" t="s">
        <v>5</v>
      </c>
      <c r="H54" s="3" t="s">
        <v>18</v>
      </c>
      <c r="I54" s="3" t="s">
        <v>19</v>
      </c>
      <c r="J54" s="1"/>
      <c r="K54" s="1"/>
      <c r="L54" s="1"/>
      <c r="M54" s="13"/>
      <c r="N54" s="4">
        <v>0</v>
      </c>
      <c r="O54" s="4">
        <v>0</v>
      </c>
      <c r="P54" s="4">
        <v>0</v>
      </c>
      <c r="Q54" s="4">
        <v>0.1</v>
      </c>
      <c r="R54" s="4">
        <v>0.2</v>
      </c>
      <c r="S54" s="4">
        <v>0.5</v>
      </c>
      <c r="T54" s="4">
        <v>0.9</v>
      </c>
      <c r="U54" s="4">
        <v>1</v>
      </c>
      <c r="Y54" s="8" t="s">
        <v>79</v>
      </c>
      <c r="Z54" s="5" t="s">
        <v>102</v>
      </c>
      <c r="AA54" s="5" t="s">
        <v>29</v>
      </c>
      <c r="AB54" s="11"/>
      <c r="AC54" s="5"/>
    </row>
    <row r="55" spans="1:29" x14ac:dyDescent="0.2">
      <c r="A55" s="13"/>
      <c r="B55" s="3"/>
      <c r="C55" s="3"/>
      <c r="D55" s="3"/>
      <c r="E55" s="3"/>
      <c r="F55" s="3"/>
      <c r="G55" s="3"/>
      <c r="H55" s="3"/>
      <c r="I55" s="3"/>
      <c r="J55" s="1"/>
      <c r="K55" s="1"/>
      <c r="L55" s="1"/>
      <c r="M55" s="13"/>
      <c r="N55" s="1"/>
      <c r="O55" s="1"/>
      <c r="P55" s="1"/>
      <c r="Q55" s="1"/>
      <c r="R55" s="1"/>
      <c r="S55" s="1"/>
      <c r="T55" s="1"/>
      <c r="U55" s="1"/>
      <c r="Y55" s="8" t="s">
        <v>81</v>
      </c>
      <c r="Z55" s="5" t="s">
        <v>109</v>
      </c>
      <c r="AA55" s="5" t="s">
        <v>29</v>
      </c>
      <c r="AB55" s="11"/>
      <c r="AC55" s="5"/>
    </row>
    <row r="56" spans="1:29" x14ac:dyDescent="0.2">
      <c r="A56" s="2"/>
      <c r="B56" s="3"/>
      <c r="C56" s="3"/>
      <c r="D56" s="3"/>
      <c r="E56" s="3"/>
      <c r="F56" s="3"/>
      <c r="G56" s="3"/>
      <c r="H56" s="3"/>
      <c r="I56" s="3"/>
      <c r="J56" s="1"/>
      <c r="K56" s="1"/>
      <c r="L56" s="1"/>
      <c r="M56" s="1" t="s">
        <v>64</v>
      </c>
      <c r="N56" s="1">
        <f t="shared" ref="N56:U56" si="14">AVERAGE(N51:N55)</f>
        <v>0</v>
      </c>
      <c r="O56" s="1">
        <f t="shared" si="14"/>
        <v>0</v>
      </c>
      <c r="P56" s="1">
        <f t="shared" si="14"/>
        <v>0</v>
      </c>
      <c r="Q56" s="1">
        <f t="shared" si="14"/>
        <v>0.05</v>
      </c>
      <c r="R56" s="1">
        <f t="shared" si="14"/>
        <v>0.2</v>
      </c>
      <c r="S56" s="1">
        <f t="shared" si="14"/>
        <v>0.52500000000000002</v>
      </c>
      <c r="T56" s="1">
        <f t="shared" si="14"/>
        <v>0.92499999999999993</v>
      </c>
      <c r="U56" s="1">
        <f t="shared" si="14"/>
        <v>1</v>
      </c>
      <c r="Y56" s="8" t="s">
        <v>83</v>
      </c>
      <c r="Z56" s="5" t="s">
        <v>110</v>
      </c>
      <c r="AA56" s="5" t="s">
        <v>29</v>
      </c>
      <c r="AB56" s="11"/>
      <c r="AC56" s="5"/>
    </row>
    <row r="57" spans="1:29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 t="s">
        <v>9</v>
      </c>
      <c r="N57" s="1">
        <f t="shared" ref="N57:U57" si="15">STDEV(N51:N55)/SQRT(COUNTA(N51:N55))</f>
        <v>0</v>
      </c>
      <c r="O57" s="1">
        <f t="shared" si="15"/>
        <v>0</v>
      </c>
      <c r="P57" s="1">
        <f t="shared" si="15"/>
        <v>0</v>
      </c>
      <c r="Q57" s="1">
        <f t="shared" si="15"/>
        <v>2.8867513459481291E-2</v>
      </c>
      <c r="R57" s="1">
        <f t="shared" si="15"/>
        <v>4.0824829046386291E-2</v>
      </c>
      <c r="S57" s="1">
        <f t="shared" si="15"/>
        <v>6.2915286960589498E-2</v>
      </c>
      <c r="T57" s="1">
        <f t="shared" si="15"/>
        <v>2.4999999999999994E-2</v>
      </c>
      <c r="U57" s="1">
        <f t="shared" si="15"/>
        <v>0</v>
      </c>
      <c r="Y57" s="8" t="s">
        <v>85</v>
      </c>
      <c r="Z57" s="5" t="s">
        <v>111</v>
      </c>
      <c r="AA57" s="5" t="s">
        <v>42</v>
      </c>
      <c r="AB57" s="11"/>
      <c r="AC57" s="5"/>
    </row>
    <row r="58" spans="1:29" x14ac:dyDescent="0.2">
      <c r="A58" s="13" t="s">
        <v>72</v>
      </c>
      <c r="B58" s="3" t="s">
        <v>1</v>
      </c>
      <c r="C58" s="3" t="s">
        <v>1</v>
      </c>
      <c r="D58" s="3" t="s">
        <v>1</v>
      </c>
      <c r="E58" s="3" t="s">
        <v>6</v>
      </c>
      <c r="F58" s="3" t="s">
        <v>11</v>
      </c>
      <c r="G58" s="3" t="s">
        <v>3</v>
      </c>
      <c r="H58" s="3" t="s">
        <v>19</v>
      </c>
      <c r="I58" s="3" t="s">
        <v>19</v>
      </c>
      <c r="J58" s="1"/>
      <c r="K58" s="1"/>
      <c r="L58" s="1"/>
      <c r="M58" s="13" t="s">
        <v>72</v>
      </c>
      <c r="N58" s="4">
        <v>0</v>
      </c>
      <c r="O58" s="4">
        <v>0</v>
      </c>
      <c r="P58" s="4">
        <v>0</v>
      </c>
      <c r="Q58" s="4">
        <v>0.1</v>
      </c>
      <c r="R58" s="4">
        <v>0.4</v>
      </c>
      <c r="S58" s="4">
        <v>0.7</v>
      </c>
      <c r="T58" s="4">
        <v>1</v>
      </c>
      <c r="U58" s="4">
        <v>1</v>
      </c>
      <c r="Y58" s="9" t="s">
        <v>86</v>
      </c>
      <c r="Z58" s="10" t="s">
        <v>111</v>
      </c>
      <c r="AA58" s="10" t="s">
        <v>42</v>
      </c>
      <c r="AB58" s="12"/>
      <c r="AC58" s="5"/>
    </row>
    <row r="59" spans="1:29" x14ac:dyDescent="0.2">
      <c r="A59" s="13"/>
      <c r="B59" s="3" t="s">
        <v>1</v>
      </c>
      <c r="C59" s="3" t="s">
        <v>1</v>
      </c>
      <c r="D59" s="3" t="s">
        <v>6</v>
      </c>
      <c r="E59" s="3" t="s">
        <v>6</v>
      </c>
      <c r="F59" s="3" t="s">
        <v>4</v>
      </c>
      <c r="G59" s="3" t="s">
        <v>5</v>
      </c>
      <c r="H59" s="3" t="s">
        <v>21</v>
      </c>
      <c r="I59" s="3" t="s">
        <v>19</v>
      </c>
      <c r="J59" s="1"/>
      <c r="K59" s="1"/>
      <c r="L59" s="1"/>
      <c r="M59" s="13"/>
      <c r="N59" s="4">
        <v>0</v>
      </c>
      <c r="O59" s="4">
        <v>0</v>
      </c>
      <c r="P59" s="4">
        <v>0.1</v>
      </c>
      <c r="Q59" s="4">
        <v>0.1</v>
      </c>
      <c r="R59" s="4">
        <v>0.2</v>
      </c>
      <c r="S59" s="4">
        <v>0.5</v>
      </c>
      <c r="T59" s="4">
        <v>0.8</v>
      </c>
      <c r="U59" s="4">
        <v>1</v>
      </c>
      <c r="AB59" s="5"/>
      <c r="AC59" s="5"/>
    </row>
    <row r="60" spans="1:29" x14ac:dyDescent="0.2">
      <c r="A60" s="13"/>
      <c r="B60" s="3" t="s">
        <v>1</v>
      </c>
      <c r="C60" s="3" t="s">
        <v>1</v>
      </c>
      <c r="D60" s="3" t="s">
        <v>1</v>
      </c>
      <c r="E60" s="3" t="s">
        <v>1</v>
      </c>
      <c r="F60" s="3" t="s">
        <v>4</v>
      </c>
      <c r="G60" s="3" t="s">
        <v>3</v>
      </c>
      <c r="H60" s="3" t="s">
        <v>19</v>
      </c>
      <c r="I60" s="3" t="s">
        <v>19</v>
      </c>
      <c r="J60" s="1"/>
      <c r="K60" s="1"/>
      <c r="L60" s="1"/>
      <c r="M60" s="13"/>
      <c r="N60" s="4">
        <v>0</v>
      </c>
      <c r="O60" s="4">
        <v>0</v>
      </c>
      <c r="P60" s="4">
        <v>0</v>
      </c>
      <c r="Q60" s="4">
        <v>0</v>
      </c>
      <c r="R60" s="4">
        <v>0.2</v>
      </c>
      <c r="S60" s="4">
        <v>0.7</v>
      </c>
      <c r="T60" s="4">
        <v>1</v>
      </c>
      <c r="U60" s="4">
        <v>1</v>
      </c>
      <c r="AB60" s="5"/>
      <c r="AC60" s="5"/>
    </row>
    <row r="61" spans="1:29" x14ac:dyDescent="0.2">
      <c r="A61" s="13"/>
      <c r="B61" s="3" t="s">
        <v>1</v>
      </c>
      <c r="C61" s="3" t="s">
        <v>1</v>
      </c>
      <c r="D61" s="3" t="s">
        <v>6</v>
      </c>
      <c r="E61" s="3" t="s">
        <v>6</v>
      </c>
      <c r="F61" s="3" t="s">
        <v>2</v>
      </c>
      <c r="G61" s="3" t="s">
        <v>5</v>
      </c>
      <c r="H61" s="3" t="s">
        <v>19</v>
      </c>
      <c r="I61" s="3" t="s">
        <v>19</v>
      </c>
      <c r="J61" s="1"/>
      <c r="K61" s="1"/>
      <c r="L61" s="1"/>
      <c r="M61" s="13"/>
      <c r="N61" s="4">
        <v>0</v>
      </c>
      <c r="O61" s="4">
        <v>0</v>
      </c>
      <c r="P61" s="4">
        <v>0.1</v>
      </c>
      <c r="Q61" s="4">
        <v>0.1</v>
      </c>
      <c r="R61" s="4">
        <v>0.3</v>
      </c>
      <c r="S61" s="4">
        <v>0.5</v>
      </c>
      <c r="T61" s="4">
        <v>1</v>
      </c>
      <c r="U61" s="4">
        <v>1</v>
      </c>
      <c r="AB61" s="5"/>
    </row>
    <row r="62" spans="1:2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3"/>
      <c r="N62" s="1"/>
      <c r="O62" s="1"/>
      <c r="P62" s="1"/>
      <c r="Q62" s="1"/>
      <c r="R62" s="1"/>
      <c r="S62" s="1"/>
      <c r="T62" s="1"/>
      <c r="U62" s="1"/>
    </row>
    <row r="63" spans="1:2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 t="s">
        <v>64</v>
      </c>
      <c r="N63" s="1">
        <f t="shared" ref="N63:U63" si="16">AVERAGE(N58:N62)</f>
        <v>0</v>
      </c>
      <c r="O63" s="1">
        <f t="shared" si="16"/>
        <v>0</v>
      </c>
      <c r="P63" s="1">
        <f t="shared" si="16"/>
        <v>0.05</v>
      </c>
      <c r="Q63" s="1">
        <f t="shared" si="16"/>
        <v>7.5000000000000011E-2</v>
      </c>
      <c r="R63" s="1">
        <f t="shared" si="16"/>
        <v>0.27500000000000002</v>
      </c>
      <c r="S63" s="1">
        <f t="shared" si="16"/>
        <v>0.6</v>
      </c>
      <c r="T63" s="1">
        <f t="shared" si="16"/>
        <v>0.95</v>
      </c>
      <c r="U63" s="1">
        <f t="shared" si="16"/>
        <v>1</v>
      </c>
    </row>
    <row r="64" spans="1:2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 t="s">
        <v>9</v>
      </c>
      <c r="N64" s="1">
        <f t="shared" ref="N64:U64" si="17">STDEV(N58:N62)/SQRT(COUNTA(N58:N62))</f>
        <v>0</v>
      </c>
      <c r="O64" s="1">
        <f t="shared" si="17"/>
        <v>0</v>
      </c>
      <c r="P64" s="1">
        <f t="shared" si="17"/>
        <v>2.8867513459481291E-2</v>
      </c>
      <c r="Q64" s="1">
        <f t="shared" si="17"/>
        <v>2.5000000000000001E-2</v>
      </c>
      <c r="R64" s="1">
        <f t="shared" si="17"/>
        <v>4.7871355387816929E-2</v>
      </c>
      <c r="S64" s="1">
        <f t="shared" si="17"/>
        <v>5.7735026918962602E-2</v>
      </c>
      <c r="T64" s="1">
        <f t="shared" si="17"/>
        <v>4.9999999999999989E-2</v>
      </c>
      <c r="U64" s="1">
        <f t="shared" si="17"/>
        <v>0</v>
      </c>
    </row>
  </sheetData>
  <mergeCells count="20">
    <mergeCell ref="A9:A13"/>
    <mergeCell ref="M9:M13"/>
    <mergeCell ref="A16:A20"/>
    <mergeCell ref="M16:M20"/>
    <mergeCell ref="AB23:AB58"/>
    <mergeCell ref="AB6:AB12"/>
    <mergeCell ref="A44:A48"/>
    <mergeCell ref="M44:M48"/>
    <mergeCell ref="A51:A55"/>
    <mergeCell ref="M51:M55"/>
    <mergeCell ref="A58:A61"/>
    <mergeCell ref="M58:M62"/>
    <mergeCell ref="A23:A27"/>
    <mergeCell ref="M23:M27"/>
    <mergeCell ref="A30:A34"/>
    <mergeCell ref="M30:M34"/>
    <mergeCell ref="A37:A41"/>
    <mergeCell ref="M37:M41"/>
    <mergeCell ref="A2:A6"/>
    <mergeCell ref="M2:M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2026-01-05T13:16:32Z</dcterms:modified>
</cp:coreProperties>
</file>