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202300"/>
  <mc:AlternateContent xmlns:mc="http://schemas.openxmlformats.org/markup-compatibility/2006">
    <mc:Choice Requires="x15">
      <x15ac:absPath xmlns:x15ac="http://schemas.microsoft.com/office/spreadsheetml/2010/11/ac" url="/Users/M_Landgraf/Dropbox/Grants (Selective Sync Conflict)/Niklas Krick/Niklas projects/Niklas Krick eLife submission/eLife resubmission_July2026/Revision Figures_22July2026/Source Data Excel files/"/>
    </mc:Choice>
  </mc:AlternateContent>
  <xr:revisionPtr revIDLastSave="0" documentId="13_ncr:1_{CBF7293D-FAEA-1644-AD10-0A86B81E0451}" xr6:coauthVersionLast="47" xr6:coauthVersionMax="47" xr10:uidLastSave="{00000000-0000-0000-0000-000000000000}"/>
  <bookViews>
    <workbookView xWindow="22440" yWindow="1540" windowWidth="33980" windowHeight="25100" xr2:uid="{DDF870C5-8D45-8742-AA9B-F2C275F05D57}"/>
  </bookViews>
  <sheets>
    <sheet name="Figure 1A" sheetId="11" r:id="rId1"/>
    <sheet name="Figure 1B"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2" i="11" l="1"/>
  <c r="AQ21" i="11"/>
  <c r="AQ20" i="11"/>
  <c r="AR21" i="11"/>
  <c r="AR22" i="11"/>
  <c r="AR20" i="11"/>
  <c r="B15" i="11"/>
  <c r="AE15" i="11" l="1"/>
  <c r="AD15" i="11"/>
  <c r="AC15" i="11"/>
  <c r="AB15" i="11"/>
  <c r="AA15" i="11"/>
  <c r="Z15" i="11"/>
  <c r="Y15" i="11"/>
  <c r="X15" i="11"/>
  <c r="W15" i="11"/>
  <c r="V15" i="11"/>
  <c r="U15" i="11"/>
  <c r="T15" i="11"/>
  <c r="S15" i="11"/>
  <c r="R15" i="11"/>
  <c r="Q15" i="11"/>
  <c r="P15" i="11"/>
  <c r="O15" i="11"/>
  <c r="N15" i="11"/>
  <c r="M15" i="11"/>
  <c r="L15" i="11"/>
  <c r="K15" i="11"/>
  <c r="J15" i="11"/>
  <c r="I15" i="11"/>
  <c r="H15" i="11"/>
  <c r="G15" i="11"/>
  <c r="F15" i="11"/>
  <c r="E15" i="11"/>
  <c r="D15" i="11"/>
  <c r="C15" i="11"/>
  <c r="AE14" i="11"/>
  <c r="AD14" i="11"/>
  <c r="AC14" i="11"/>
  <c r="AB14" i="11"/>
  <c r="AA14" i="11"/>
  <c r="Z14" i="11"/>
  <c r="Y14" i="11"/>
  <c r="X14" i="11"/>
  <c r="W14" i="11"/>
  <c r="V14" i="11"/>
  <c r="U14" i="11"/>
  <c r="T14" i="11"/>
  <c r="S14" i="11"/>
  <c r="R14" i="11"/>
  <c r="Q14" i="11"/>
  <c r="P14" i="11"/>
  <c r="O14" i="11"/>
  <c r="N14" i="11"/>
  <c r="M14" i="11"/>
  <c r="L14" i="11"/>
  <c r="K14" i="11"/>
  <c r="J14" i="11"/>
  <c r="I14" i="11"/>
  <c r="H14" i="11"/>
  <c r="G14" i="11"/>
  <c r="F14" i="11"/>
  <c r="E14" i="11"/>
  <c r="D14" i="11"/>
  <c r="C14" i="11"/>
  <c r="B14" i="11"/>
  <c r="AH14" i="11"/>
  <c r="AI14" i="11"/>
  <c r="AJ14" i="11"/>
  <c r="AK14" i="11"/>
  <c r="AL14" i="11"/>
  <c r="AM14" i="11"/>
  <c r="AN14" i="11"/>
  <c r="AO14" i="11"/>
  <c r="AP14" i="11"/>
  <c r="AQ14" i="11"/>
  <c r="AR14" i="11"/>
  <c r="AS14" i="11"/>
  <c r="AT14" i="11"/>
  <c r="AU14" i="11"/>
  <c r="AV14" i="11"/>
  <c r="AW14" i="11"/>
  <c r="AX14" i="11"/>
  <c r="AY14" i="11"/>
  <c r="AZ14" i="11"/>
  <c r="BA14" i="11"/>
  <c r="BB14" i="11"/>
  <c r="BC14" i="11"/>
  <c r="BD14" i="11"/>
  <c r="BE14" i="11"/>
  <c r="BF14" i="11"/>
  <c r="BG14" i="11"/>
  <c r="BH14" i="11"/>
  <c r="BI14" i="11"/>
  <c r="BJ14" i="11"/>
  <c r="AH15" i="11"/>
  <c r="AI15" i="11"/>
  <c r="AJ15" i="11"/>
  <c r="AK15" i="11"/>
  <c r="AL15" i="11"/>
  <c r="AM15" i="11"/>
  <c r="AN15" i="11"/>
  <c r="AO15" i="11"/>
  <c r="AP15" i="11"/>
  <c r="AQ15" i="11"/>
  <c r="AR15" i="11"/>
  <c r="AS15" i="11"/>
  <c r="AT15" i="11"/>
  <c r="AU15" i="11"/>
  <c r="AV15" i="11"/>
  <c r="AW15" i="11"/>
  <c r="AX15" i="11"/>
  <c r="AY15" i="11"/>
  <c r="AZ15" i="11"/>
  <c r="BA15" i="11"/>
  <c r="BB15" i="11"/>
  <c r="BC15" i="11"/>
  <c r="BD15" i="11"/>
  <c r="BE15" i="11"/>
  <c r="BF15" i="11"/>
  <c r="BG15" i="11"/>
  <c r="BH15" i="11"/>
  <c r="BI15" i="11"/>
  <c r="BJ15" i="11"/>
  <c r="AG15" i="11"/>
  <c r="AG14" i="11"/>
</calcChain>
</file>

<file path=xl/sharedStrings.xml><?xml version="1.0" encoding="utf-8"?>
<sst xmlns="http://schemas.openxmlformats.org/spreadsheetml/2006/main" count="107" uniqueCount="39">
  <si>
    <t>13-15</t>
  </si>
  <si>
    <t>15-17</t>
  </si>
  <si>
    <t>17-19</t>
  </si>
  <si>
    <t>19-21</t>
  </si>
  <si>
    <t>A8/A9</t>
  </si>
  <si>
    <t>A7</t>
  </si>
  <si>
    <t>A6</t>
  </si>
  <si>
    <t>A5</t>
  </si>
  <si>
    <t>A4</t>
  </si>
  <si>
    <t>A3</t>
  </si>
  <si>
    <t>A2</t>
  </si>
  <si>
    <t>A1</t>
  </si>
  <si>
    <t>0 - 200</t>
  </si>
  <si>
    <t>Figure 1B</t>
  </si>
  <si>
    <t>control</t>
  </si>
  <si>
    <t>Recovery time [s]</t>
  </si>
  <si>
    <t>n=1</t>
  </si>
  <si>
    <t>n=2</t>
  </si>
  <si>
    <t>n=3</t>
  </si>
  <si>
    <t>n=4</t>
  </si>
  <si>
    <t>n=5</t>
  </si>
  <si>
    <t>n=6</t>
  </si>
  <si>
    <t>n=7</t>
  </si>
  <si>
    <t>n=8</t>
  </si>
  <si>
    <t>n=9</t>
  </si>
  <si>
    <t>n=10</t>
  </si>
  <si>
    <t>Mean</t>
  </si>
  <si>
    <t>SEM</t>
  </si>
  <si>
    <t>Figure 1A</t>
  </si>
  <si>
    <t>200-400</t>
  </si>
  <si>
    <t>400-600</t>
  </si>
  <si>
    <t>VNC Segment</t>
  </si>
  <si>
    <t>Recording period (s)</t>
  </si>
  <si>
    <t>Acute increase of ambient temperature leads to increased network activity, as measured with the fluorescent calcium indicator GCaMP8f expressed in segmentally repeated aCC motoneurons in isolated central nervous systems. Sham recordings (constant 25°C) showed decreased network activity across the recording period.</t>
  </si>
  <si>
    <t>Recovery times in sec for larvae that underwent electrochock at wall-climbing L3 stage; "13-15" indicates the hours after egg laying that the group underwent 32ºC heat shock during embryogenesis. Other than this period of heat shock, all groups were raised at the control temperature of 25ºC, with the control group raised at constant 25ºC.</t>
  </si>
  <si>
    <t>Temp [°C]</t>
  </si>
  <si>
    <t>Sham (recorded at constant 25°C) - Frequency of GCaMP peaks [Hz]</t>
  </si>
  <si>
    <t>Temp Shift Recordings  - Frequency of GCaMP peaks [Hz]</t>
  </si>
  <si>
    <t>Temperatures measured during above Temp Shift Recordings of GCaMP peaks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</si>
</sst>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
  </numFmts>
  <fonts count="10">
    <font>
      <sz val="12"/>
      <color theme="1"/>
      <name val="Aptos Narrow"/>
      <family val="2"/>
      <scheme val="minor"/>
    </font>
    <font>
      <b/>
      <sz val="12"/>
      <color theme="1"/>
      <name val="Helvetica"/>
      <family val="2"/>
    </font>
    <font>
      <sz val="12"/>
      <color theme="1"/>
      <name val="Helvetica"/>
      <family val="2"/>
    </font>
    <font>
      <sz val="12"/>
      <name val="Helvetica"/>
      <family val="2"/>
    </font>
    <font>
      <b/>
      <sz val="12"/>
      <name val="Helvetica"/>
      <family val="2"/>
    </font>
    <font>
      <b/>
      <sz val="12"/>
      <name val="Helvetica"/>
      <family val="2"/>
    </font>
    <font>
      <i/>
      <sz val="12"/>
      <name val="Helvetica"/>
      <family val="2"/>
    </font>
    <font>
      <i/>
      <sz val="12"/>
      <color rgb="FF0070C0"/>
      <name val="Helvetica"/>
      <family val="2"/>
    </font>
    <font>
      <sz val="12"/>
      <color rgb="FF0070C0"/>
      <name val="Helvetica"/>
      <family val="2"/>
    </font>
    <font>
      <sz val="12"/>
      <name val="Arial"/>
      <family val="2"/>
    </font>
  </fonts>
  <fills count="8">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34998626667073579"/>
        <bgColor indexed="64"/>
      </patternFill>
    </fill>
  </fills>
  <borders count="20">
    <border>
      <left/>
      <right/>
      <top/>
      <bottom/>
      <diagonal/>
    </border>
    <border>
      <left style="thin">
        <color auto="1"/>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s>
  <cellStyleXfs count="1">
    <xf numFmtId="0" fontId="0" fillId="0" borderId="0"/>
  </cellStyleXfs>
  <cellXfs count="55">
    <xf numFmtId="0" fontId="0" fillId="0" borderId="0" xfId="0"/>
    <xf numFmtId="0" fontId="1" fillId="2" borderId="0" xfId="0" applyFont="1" applyFill="1"/>
    <xf numFmtId="0" fontId="2" fillId="2" borderId="0" xfId="0" applyFont="1" applyFill="1"/>
    <xf numFmtId="0" fontId="2" fillId="0" borderId="0" xfId="0" applyFont="1"/>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xf numFmtId="0" fontId="2" fillId="0" borderId="0" xfId="0" applyFont="1" applyAlignment="1">
      <alignment horizontal="center"/>
    </xf>
    <xf numFmtId="0" fontId="2" fillId="3" borderId="0" xfId="0" applyFont="1" applyFill="1"/>
    <xf numFmtId="0" fontId="3" fillId="3" borderId="0" xfId="0" applyFont="1" applyFill="1" applyAlignment="1">
      <alignment horizontal="center"/>
    </xf>
    <xf numFmtId="0" fontId="3" fillId="4" borderId="0" xfId="0" applyFont="1" applyFill="1" applyAlignment="1">
      <alignment horizontal="center"/>
    </xf>
    <xf numFmtId="165" fontId="2" fillId="0" borderId="0" xfId="0" applyNumberFormat="1" applyFont="1"/>
    <xf numFmtId="2" fontId="2" fillId="0" borderId="0" xfId="0" applyNumberFormat="1" applyFont="1"/>
    <xf numFmtId="0" fontId="5" fillId="0" borderId="0" xfId="0" applyFont="1"/>
    <xf numFmtId="0" fontId="8" fillId="0" borderId="0" xfId="0" applyFont="1"/>
    <xf numFmtId="0" fontId="9" fillId="0" borderId="0" xfId="0" applyFont="1"/>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7" fillId="0" borderId="0" xfId="0" applyFont="1"/>
    <xf numFmtId="0" fontId="2" fillId="3" borderId="2" xfId="0" applyFont="1" applyFill="1" applyBorder="1"/>
    <xf numFmtId="0" fontId="9" fillId="3" borderId="13" xfId="0" applyFont="1" applyFill="1" applyBorder="1" applyAlignment="1">
      <alignment horizontal="left"/>
    </xf>
    <xf numFmtId="0" fontId="9" fillId="3" borderId="14" xfId="0" applyFont="1" applyFill="1" applyBorder="1" applyAlignment="1">
      <alignment horizontal="left"/>
    </xf>
    <xf numFmtId="0" fontId="9" fillId="3" borderId="15" xfId="0" applyFont="1" applyFill="1" applyBorder="1" applyAlignment="1">
      <alignment horizontal="left"/>
    </xf>
    <xf numFmtId="0" fontId="2" fillId="7" borderId="2" xfId="0" applyFont="1" applyFill="1" applyBorder="1"/>
    <xf numFmtId="165" fontId="9" fillId="0" borderId="7" xfId="0" applyNumberFormat="1" applyFont="1" applyBorder="1"/>
    <xf numFmtId="165" fontId="9" fillId="0" borderId="6" xfId="0" applyNumberFormat="1" applyFont="1" applyBorder="1"/>
    <xf numFmtId="165" fontId="9" fillId="0" borderId="8" xfId="0" applyNumberFormat="1" applyFont="1" applyBorder="1"/>
    <xf numFmtId="165" fontId="9" fillId="0" borderId="16" xfId="0" applyNumberFormat="1" applyFont="1" applyBorder="1"/>
    <xf numFmtId="165" fontId="9" fillId="0" borderId="0" xfId="0" applyNumberFormat="1" applyFont="1"/>
    <xf numFmtId="165" fontId="9" fillId="0" borderId="12" xfId="0" applyNumberFormat="1" applyFont="1" applyBorder="1"/>
    <xf numFmtId="165" fontId="9" fillId="0" borderId="9" xfId="0" applyNumberFormat="1" applyFont="1" applyBorder="1"/>
    <xf numFmtId="165" fontId="9" fillId="0" borderId="10" xfId="0" applyNumberFormat="1" applyFont="1" applyBorder="1"/>
    <xf numFmtId="165" fontId="9" fillId="0" borderId="11" xfId="0" applyNumberFormat="1" applyFont="1" applyBorder="1"/>
    <xf numFmtId="165" fontId="8" fillId="0" borderId="6" xfId="0" applyNumberFormat="1" applyFont="1" applyBorder="1"/>
    <xf numFmtId="165" fontId="8" fillId="0" borderId="17" xfId="0" applyNumberFormat="1" applyFont="1" applyBorder="1"/>
    <xf numFmtId="165" fontId="8" fillId="0" borderId="1" xfId="0" applyNumberFormat="1" applyFont="1" applyBorder="1"/>
    <xf numFmtId="165" fontId="8" fillId="0" borderId="0" xfId="0" applyNumberFormat="1" applyFont="1"/>
    <xf numFmtId="165" fontId="8" fillId="0" borderId="18" xfId="0" applyNumberFormat="1" applyFont="1" applyBorder="1"/>
    <xf numFmtId="165" fontId="8" fillId="0" borderId="19" xfId="0" applyNumberFormat="1" applyFont="1" applyBorder="1"/>
    <xf numFmtId="0" fontId="1" fillId="6" borderId="0" xfId="0" applyFont="1" applyFill="1"/>
    <xf numFmtId="0" fontId="2" fillId="0" borderId="13" xfId="0" applyFont="1" applyBorder="1"/>
    <xf numFmtId="0" fontId="2" fillId="0" borderId="14" xfId="0" applyFont="1" applyBorder="1"/>
    <xf numFmtId="0" fontId="2" fillId="0" borderId="15" xfId="0" applyFont="1" applyBorder="1"/>
    <xf numFmtId="0" fontId="8" fillId="0" borderId="0" xfId="0" applyFont="1" applyAlignment="1">
      <alignment horizontal="right"/>
    </xf>
    <xf numFmtId="0" fontId="2" fillId="0" borderId="0" xfId="0" applyFont="1" applyAlignment="1">
      <alignment horizontal="center"/>
    </xf>
    <xf numFmtId="2" fontId="2" fillId="7" borderId="3" xfId="0" applyNumberFormat="1" applyFont="1" applyFill="1" applyBorder="1" applyAlignment="1">
      <alignment horizontal="center"/>
    </xf>
    <xf numFmtId="2" fontId="2" fillId="7" borderId="4" xfId="0" applyNumberFormat="1" applyFont="1" applyFill="1" applyBorder="1" applyAlignment="1">
      <alignment horizontal="center"/>
    </xf>
    <xf numFmtId="2" fontId="2" fillId="7" borderId="5" xfId="0" applyNumberFormat="1" applyFont="1" applyFill="1" applyBorder="1" applyAlignment="1">
      <alignment horizontal="center"/>
    </xf>
    <xf numFmtId="0" fontId="2" fillId="3" borderId="0" xfId="0" applyFont="1" applyFill="1" applyAlignment="1">
      <alignment horizontal="center"/>
    </xf>
    <xf numFmtId="0" fontId="4" fillId="4" borderId="10" xfId="0" applyFont="1" applyFill="1" applyBorder="1" applyAlignment="1">
      <alignment horizontal="center"/>
    </xf>
    <xf numFmtId="0" fontId="5" fillId="4" borderId="10" xfId="0" applyFont="1" applyFill="1" applyBorder="1" applyAlignment="1">
      <alignment horizontal="center"/>
    </xf>
    <xf numFmtId="0" fontId="4" fillId="5" borderId="10" xfId="0" applyFont="1" applyFill="1" applyBorder="1" applyAlignment="1">
      <alignment horizontal="center"/>
    </xf>
    <xf numFmtId="0" fontId="5" fillId="5" borderId="10"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7C7C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1F5EF-F59D-4387-96E9-D69E37B3CE86}">
  <dimension ref="A1:BJ53"/>
  <sheetViews>
    <sheetView tabSelected="1" topLeftCell="Y1" zoomScaleNormal="100" workbookViewId="0">
      <selection activeCell="AH47" sqref="AH47"/>
    </sheetView>
  </sheetViews>
  <sheetFormatPr baseColWidth="10" defaultColWidth="10.6640625" defaultRowHeight="16"/>
  <cols>
    <col min="1" max="1" width="26.5" style="3" customWidth="1"/>
    <col min="2" max="2" width="6.83203125" style="3" bestFit="1" customWidth="1"/>
    <col min="3" max="3" width="8.33203125" style="3" bestFit="1" customWidth="1"/>
    <col min="4" max="4" width="8" style="3" bestFit="1" customWidth="1"/>
    <col min="5" max="7" width="8.33203125" style="3" bestFit="1" customWidth="1"/>
    <col min="8" max="8" width="8" style="3" bestFit="1" customWidth="1"/>
    <col min="9" max="12" width="8.33203125" style="3" bestFit="1" customWidth="1"/>
    <col min="13" max="13" width="8" style="3" bestFit="1" customWidth="1"/>
    <col min="14" max="15" width="8.33203125" style="3" bestFit="1" customWidth="1"/>
    <col min="16" max="18" width="8" style="3" bestFit="1" customWidth="1"/>
    <col min="19" max="19" width="8.33203125" style="3" bestFit="1" customWidth="1"/>
    <col min="20" max="20" width="8" style="3" bestFit="1" customWidth="1"/>
    <col min="21" max="21" width="8.5" style="3" bestFit="1" customWidth="1"/>
    <col min="22" max="22" width="8.83203125" style="3" bestFit="1" customWidth="1"/>
    <col min="23" max="23" width="8.33203125" style="3" bestFit="1" customWidth="1"/>
    <col min="24" max="24" width="8" style="3" bestFit="1" customWidth="1"/>
    <col min="25" max="25" width="8.33203125" style="3" bestFit="1" customWidth="1"/>
    <col min="26" max="26" width="7.83203125" style="3" bestFit="1" customWidth="1"/>
    <col min="27" max="27" width="8.33203125" style="3" bestFit="1" customWidth="1"/>
    <col min="28" max="28" width="7.83203125" style="3" bestFit="1" customWidth="1"/>
    <col min="29" max="31" width="8.33203125" style="3" bestFit="1" customWidth="1"/>
    <col min="32" max="32" width="10.5" style="3" bestFit="1" customWidth="1"/>
    <col min="33" max="33" width="8" style="3" bestFit="1" customWidth="1"/>
    <col min="34" max="34" width="8.33203125" style="3" bestFit="1" customWidth="1"/>
    <col min="35" max="35" width="8" style="3" bestFit="1" customWidth="1"/>
    <col min="36" max="38" width="8.33203125" style="3" bestFit="1" customWidth="1"/>
    <col min="39" max="39" width="8" style="3" bestFit="1" customWidth="1"/>
    <col min="40" max="43" width="8.33203125" style="3" bestFit="1" customWidth="1"/>
    <col min="44" max="44" width="8.5" style="3" bestFit="1" customWidth="1"/>
    <col min="45" max="45" width="8.83203125" style="3" bestFit="1" customWidth="1"/>
    <col min="46" max="46" width="8.33203125" style="3" bestFit="1" customWidth="1"/>
    <col min="47" max="62" width="10.6640625" style="3" bestFit="1" customWidth="1"/>
    <col min="63" max="16384" width="10.6640625" style="3"/>
  </cols>
  <sheetData>
    <row r="1" spans="1:62" s="2" customFormat="1">
      <c r="A1" s="1" t="s">
        <v>28</v>
      </c>
      <c r="B1" s="1" t="s">
        <v>33</v>
      </c>
    </row>
    <row r="2" spans="1:62">
      <c r="A2" s="14"/>
      <c r="B2" s="14"/>
      <c r="C2" s="14"/>
      <c r="D2" s="14"/>
      <c r="E2" s="14"/>
      <c r="F2" s="14"/>
      <c r="G2" s="14"/>
      <c r="H2" s="14"/>
    </row>
    <row r="3" spans="1:62" ht="17" thickBot="1">
      <c r="A3" s="7"/>
      <c r="B3" s="53" t="s">
        <v>36</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G3" s="51" t="s">
        <v>37</v>
      </c>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row>
    <row r="4" spans="1:62" s="13" customFormat="1" ht="17" thickBot="1">
      <c r="A4" s="25" t="s">
        <v>32</v>
      </c>
      <c r="B4" s="47" t="s">
        <v>12</v>
      </c>
      <c r="C4" s="48"/>
      <c r="D4" s="48"/>
      <c r="E4" s="48"/>
      <c r="F4" s="48"/>
      <c r="G4" s="48"/>
      <c r="H4" s="48"/>
      <c r="I4" s="48"/>
      <c r="J4" s="48"/>
      <c r="K4" s="49"/>
      <c r="L4" s="47" t="s">
        <v>29</v>
      </c>
      <c r="M4" s="48"/>
      <c r="N4" s="48"/>
      <c r="O4" s="48"/>
      <c r="P4" s="48"/>
      <c r="Q4" s="48"/>
      <c r="R4" s="48"/>
      <c r="S4" s="48"/>
      <c r="T4" s="48"/>
      <c r="U4" s="49"/>
      <c r="V4" s="47" t="s">
        <v>30</v>
      </c>
      <c r="W4" s="48"/>
      <c r="X4" s="48"/>
      <c r="Y4" s="48"/>
      <c r="Z4" s="48"/>
      <c r="AA4" s="48"/>
      <c r="AB4" s="48"/>
      <c r="AC4" s="48"/>
      <c r="AD4" s="48"/>
      <c r="AE4" s="49"/>
      <c r="AF4" s="3"/>
      <c r="AG4" s="47" t="s">
        <v>12</v>
      </c>
      <c r="AH4" s="48"/>
      <c r="AI4" s="48"/>
      <c r="AJ4" s="48"/>
      <c r="AK4" s="48"/>
      <c r="AL4" s="48"/>
      <c r="AM4" s="48"/>
      <c r="AN4" s="48"/>
      <c r="AO4" s="48"/>
      <c r="AP4" s="49"/>
      <c r="AQ4" s="47" t="s">
        <v>29</v>
      </c>
      <c r="AR4" s="48"/>
      <c r="AS4" s="48"/>
      <c r="AT4" s="48"/>
      <c r="AU4" s="48"/>
      <c r="AV4" s="48"/>
      <c r="AW4" s="48"/>
      <c r="AX4" s="48"/>
      <c r="AY4" s="48"/>
      <c r="AZ4" s="49"/>
      <c r="BA4" s="47" t="s">
        <v>30</v>
      </c>
      <c r="BB4" s="48"/>
      <c r="BC4" s="48"/>
      <c r="BD4" s="48"/>
      <c r="BE4" s="48"/>
      <c r="BF4" s="48"/>
      <c r="BG4" s="48"/>
      <c r="BH4" s="48"/>
      <c r="BI4" s="48"/>
      <c r="BJ4" s="49"/>
    </row>
    <row r="5" spans="1:62" s="13" customFormat="1" ht="17" thickBot="1">
      <c r="A5" s="21" t="s">
        <v>31</v>
      </c>
      <c r="B5" s="17" t="s">
        <v>16</v>
      </c>
      <c r="C5" s="18" t="s">
        <v>17</v>
      </c>
      <c r="D5" s="18" t="s">
        <v>18</v>
      </c>
      <c r="E5" s="18" t="s">
        <v>19</v>
      </c>
      <c r="F5" s="18" t="s">
        <v>20</v>
      </c>
      <c r="G5" s="18" t="s">
        <v>21</v>
      </c>
      <c r="H5" s="18" t="s">
        <v>22</v>
      </c>
      <c r="I5" s="18" t="s">
        <v>23</v>
      </c>
      <c r="J5" s="18" t="s">
        <v>24</v>
      </c>
      <c r="K5" s="19" t="s">
        <v>25</v>
      </c>
      <c r="L5" s="17" t="s">
        <v>16</v>
      </c>
      <c r="M5" s="18" t="s">
        <v>17</v>
      </c>
      <c r="N5" s="18" t="s">
        <v>18</v>
      </c>
      <c r="O5" s="18" t="s">
        <v>19</v>
      </c>
      <c r="P5" s="18" t="s">
        <v>20</v>
      </c>
      <c r="Q5" s="18" t="s">
        <v>21</v>
      </c>
      <c r="R5" s="18" t="s">
        <v>22</v>
      </c>
      <c r="S5" s="18" t="s">
        <v>23</v>
      </c>
      <c r="T5" s="18" t="s">
        <v>24</v>
      </c>
      <c r="U5" s="19" t="s">
        <v>25</v>
      </c>
      <c r="V5" s="17" t="s">
        <v>16</v>
      </c>
      <c r="W5" s="18" t="s">
        <v>17</v>
      </c>
      <c r="X5" s="18" t="s">
        <v>18</v>
      </c>
      <c r="Y5" s="18" t="s">
        <v>19</v>
      </c>
      <c r="Z5" s="18" t="s">
        <v>20</v>
      </c>
      <c r="AA5" s="18" t="s">
        <v>21</v>
      </c>
      <c r="AB5" s="18" t="s">
        <v>22</v>
      </c>
      <c r="AC5" s="18" t="s">
        <v>23</v>
      </c>
      <c r="AD5" s="18" t="s">
        <v>24</v>
      </c>
      <c r="AE5" s="19" t="s">
        <v>25</v>
      </c>
      <c r="AF5" s="3"/>
      <c r="AG5" s="17" t="s">
        <v>16</v>
      </c>
      <c r="AH5" s="18" t="s">
        <v>17</v>
      </c>
      <c r="AI5" s="18" t="s">
        <v>18</v>
      </c>
      <c r="AJ5" s="18" t="s">
        <v>19</v>
      </c>
      <c r="AK5" s="18" t="s">
        <v>20</v>
      </c>
      <c r="AL5" s="18" t="s">
        <v>21</v>
      </c>
      <c r="AM5" s="18" t="s">
        <v>22</v>
      </c>
      <c r="AN5" s="18" t="s">
        <v>23</v>
      </c>
      <c r="AO5" s="18" t="s">
        <v>24</v>
      </c>
      <c r="AP5" s="19" t="s">
        <v>25</v>
      </c>
      <c r="AQ5" s="17" t="s">
        <v>16</v>
      </c>
      <c r="AR5" s="18" t="s">
        <v>17</v>
      </c>
      <c r="AS5" s="18" t="s">
        <v>18</v>
      </c>
      <c r="AT5" s="18" t="s">
        <v>19</v>
      </c>
      <c r="AU5" s="18" t="s">
        <v>20</v>
      </c>
      <c r="AV5" s="18" t="s">
        <v>21</v>
      </c>
      <c r="AW5" s="18" t="s">
        <v>22</v>
      </c>
      <c r="AX5" s="18" t="s">
        <v>23</v>
      </c>
      <c r="AY5" s="18" t="s">
        <v>24</v>
      </c>
      <c r="AZ5" s="19" t="s">
        <v>25</v>
      </c>
      <c r="BA5" s="17" t="s">
        <v>16</v>
      </c>
      <c r="BB5" s="18" t="s">
        <v>17</v>
      </c>
      <c r="BC5" s="18" t="s">
        <v>18</v>
      </c>
      <c r="BD5" s="18" t="s">
        <v>19</v>
      </c>
      <c r="BE5" s="18" t="s">
        <v>20</v>
      </c>
      <c r="BF5" s="18" t="s">
        <v>21</v>
      </c>
      <c r="BG5" s="18" t="s">
        <v>22</v>
      </c>
      <c r="BH5" s="18" t="s">
        <v>23</v>
      </c>
      <c r="BI5" s="18" t="s">
        <v>24</v>
      </c>
      <c r="BJ5" s="19" t="s">
        <v>25</v>
      </c>
    </row>
    <row r="6" spans="1:62" s="13" customFormat="1">
      <c r="A6" s="22" t="s">
        <v>4</v>
      </c>
      <c r="B6" s="26">
        <v>0.13500000000000001</v>
      </c>
      <c r="C6" s="27">
        <v>7.0000000000000007E-2</v>
      </c>
      <c r="D6" s="27">
        <v>0.105</v>
      </c>
      <c r="E6" s="27">
        <v>9.5000000000000001E-2</v>
      </c>
      <c r="F6" s="27">
        <v>0.105</v>
      </c>
      <c r="G6" s="27">
        <v>0.11</v>
      </c>
      <c r="H6" s="27">
        <v>4.4999999999999998E-2</v>
      </c>
      <c r="I6" s="27">
        <v>5.5E-2</v>
      </c>
      <c r="J6" s="27">
        <v>0.13500000000000001</v>
      </c>
      <c r="K6" s="28">
        <v>0.105</v>
      </c>
      <c r="L6" s="26">
        <v>0.13</v>
      </c>
      <c r="M6" s="27">
        <v>6.5000000000000002E-2</v>
      </c>
      <c r="N6" s="27">
        <v>3.5000000000000003E-2</v>
      </c>
      <c r="O6" s="27">
        <v>0.03</v>
      </c>
      <c r="P6" s="27">
        <v>0.09</v>
      </c>
      <c r="Q6" s="27">
        <v>0.09</v>
      </c>
      <c r="R6" s="27">
        <v>5.0000000000000001E-3</v>
      </c>
      <c r="S6" s="27">
        <v>2.5000000000000001E-2</v>
      </c>
      <c r="T6" s="27">
        <v>0.14499999999999999</v>
      </c>
      <c r="U6" s="28">
        <v>9.5000000000000001E-2</v>
      </c>
      <c r="V6" s="26">
        <v>9.5000000000000001E-2</v>
      </c>
      <c r="W6" s="27">
        <v>0</v>
      </c>
      <c r="X6" s="27">
        <v>0.05</v>
      </c>
      <c r="Y6" s="27">
        <v>0</v>
      </c>
      <c r="Z6" s="27">
        <v>0.105</v>
      </c>
      <c r="AA6" s="27">
        <v>0.1</v>
      </c>
      <c r="AB6" s="27">
        <v>0</v>
      </c>
      <c r="AC6" s="27">
        <v>1.4999999999999999E-2</v>
      </c>
      <c r="AD6" s="27">
        <v>0.11</v>
      </c>
      <c r="AE6" s="28">
        <v>0.1</v>
      </c>
      <c r="AF6" s="12"/>
      <c r="AG6" s="26">
        <v>9.5000000000000001E-2</v>
      </c>
      <c r="AH6" s="27">
        <v>0.13500000000000001</v>
      </c>
      <c r="AI6" s="27">
        <v>0.1</v>
      </c>
      <c r="AJ6" s="27">
        <v>0.14499999999999999</v>
      </c>
      <c r="AK6" s="27">
        <v>0.125</v>
      </c>
      <c r="AL6" s="27">
        <v>0.08</v>
      </c>
      <c r="AM6" s="27">
        <v>0.11</v>
      </c>
      <c r="AN6" s="27">
        <v>0.1</v>
      </c>
      <c r="AO6" s="27">
        <v>0.105</v>
      </c>
      <c r="AP6" s="28">
        <v>0.11</v>
      </c>
      <c r="AQ6" s="26">
        <v>0.1</v>
      </c>
      <c r="AR6" s="27">
        <v>0.105</v>
      </c>
      <c r="AS6" s="27">
        <v>0.08</v>
      </c>
      <c r="AT6" s="27">
        <v>0.17</v>
      </c>
      <c r="AU6" s="27">
        <v>0.13</v>
      </c>
      <c r="AV6" s="27">
        <v>0.115</v>
      </c>
      <c r="AW6" s="27">
        <v>0.15</v>
      </c>
      <c r="AX6" s="27">
        <v>0.09</v>
      </c>
      <c r="AY6" s="27">
        <v>0.11</v>
      </c>
      <c r="AZ6" s="28">
        <v>7.4999999999999997E-2</v>
      </c>
      <c r="BA6" s="26">
        <v>0.16</v>
      </c>
      <c r="BB6" s="27">
        <v>0.125</v>
      </c>
      <c r="BC6" s="27">
        <v>0.115</v>
      </c>
      <c r="BD6" s="27">
        <v>0.16500000000000001</v>
      </c>
      <c r="BE6" s="27">
        <v>0.16500000000000001</v>
      </c>
      <c r="BF6" s="27">
        <v>0.17</v>
      </c>
      <c r="BG6" s="27">
        <v>0.155</v>
      </c>
      <c r="BH6" s="27">
        <v>0.15</v>
      </c>
      <c r="BI6" s="27">
        <v>0.19500000000000001</v>
      </c>
      <c r="BJ6" s="28">
        <v>0.05</v>
      </c>
    </row>
    <row r="7" spans="1:62" s="13" customFormat="1">
      <c r="A7" s="23" t="s">
        <v>5</v>
      </c>
      <c r="B7" s="29">
        <v>0.13500000000000001</v>
      </c>
      <c r="C7" s="30">
        <v>6.5000000000000002E-2</v>
      </c>
      <c r="D7" s="30">
        <v>0.1</v>
      </c>
      <c r="E7" s="30">
        <v>9.5000000000000001E-2</v>
      </c>
      <c r="F7" s="30">
        <v>0.105</v>
      </c>
      <c r="G7" s="30">
        <v>0.105</v>
      </c>
      <c r="H7" s="30">
        <v>4.4999999999999998E-2</v>
      </c>
      <c r="I7" s="30">
        <v>0.05</v>
      </c>
      <c r="J7" s="30">
        <v>0.13500000000000001</v>
      </c>
      <c r="K7" s="31">
        <v>0.105</v>
      </c>
      <c r="L7" s="29">
        <v>0.13</v>
      </c>
      <c r="M7" s="30">
        <v>6.5000000000000002E-2</v>
      </c>
      <c r="N7" s="30">
        <v>3.5000000000000003E-2</v>
      </c>
      <c r="O7" s="30">
        <v>0.04</v>
      </c>
      <c r="P7" s="30">
        <v>0.11</v>
      </c>
      <c r="Q7" s="30">
        <v>0.09</v>
      </c>
      <c r="R7" s="30">
        <v>5.0000000000000001E-3</v>
      </c>
      <c r="S7" s="30">
        <v>2.5000000000000001E-2</v>
      </c>
      <c r="T7" s="30">
        <v>0.14000000000000001</v>
      </c>
      <c r="U7" s="31">
        <v>9.5000000000000001E-2</v>
      </c>
      <c r="V7" s="29">
        <v>9.5000000000000001E-2</v>
      </c>
      <c r="W7" s="30">
        <v>0</v>
      </c>
      <c r="X7" s="30">
        <v>0.04</v>
      </c>
      <c r="Y7" s="30">
        <v>5.0000000000000001E-3</v>
      </c>
      <c r="Z7" s="30">
        <v>0.11</v>
      </c>
      <c r="AA7" s="30">
        <v>0.115</v>
      </c>
      <c r="AB7" s="30">
        <v>0</v>
      </c>
      <c r="AC7" s="30">
        <v>0.02</v>
      </c>
      <c r="AD7" s="30">
        <v>0.115</v>
      </c>
      <c r="AE7" s="31">
        <v>0.1</v>
      </c>
      <c r="AF7" s="12"/>
      <c r="AG7" s="29">
        <v>0.105</v>
      </c>
      <c r="AH7" s="30">
        <v>0.125</v>
      </c>
      <c r="AI7" s="30">
        <v>0.1</v>
      </c>
      <c r="AJ7" s="30">
        <v>0.15</v>
      </c>
      <c r="AK7" s="30">
        <v>0.12</v>
      </c>
      <c r="AL7" s="30">
        <v>0.08</v>
      </c>
      <c r="AM7" s="30">
        <v>0.105</v>
      </c>
      <c r="AN7" s="30">
        <v>9.5000000000000001E-2</v>
      </c>
      <c r="AO7" s="30">
        <v>0.09</v>
      </c>
      <c r="AP7" s="31">
        <v>0.09</v>
      </c>
      <c r="AQ7" s="29">
        <v>0.105</v>
      </c>
      <c r="AR7" s="30">
        <v>0.105</v>
      </c>
      <c r="AS7" s="30">
        <v>8.5000000000000006E-2</v>
      </c>
      <c r="AT7" s="30">
        <v>0.17499999999999999</v>
      </c>
      <c r="AU7" s="30">
        <v>0.13</v>
      </c>
      <c r="AV7" s="30">
        <v>0.12</v>
      </c>
      <c r="AW7" s="30">
        <v>0.15</v>
      </c>
      <c r="AX7" s="30">
        <v>0.1</v>
      </c>
      <c r="AY7" s="30">
        <v>6.5000000000000002E-2</v>
      </c>
      <c r="AZ7" s="31">
        <v>7.4999999999999997E-2</v>
      </c>
      <c r="BA7" s="29">
        <v>0.16</v>
      </c>
      <c r="BB7" s="30">
        <v>0.12</v>
      </c>
      <c r="BC7" s="30">
        <v>0.115</v>
      </c>
      <c r="BD7" s="30">
        <v>0.17</v>
      </c>
      <c r="BE7" s="30">
        <v>0.16500000000000001</v>
      </c>
      <c r="BF7" s="30">
        <v>0.17</v>
      </c>
      <c r="BG7" s="30">
        <v>0.155</v>
      </c>
      <c r="BH7" s="30">
        <v>0.15</v>
      </c>
      <c r="BI7" s="30">
        <v>0.2</v>
      </c>
      <c r="BJ7" s="31">
        <v>0.06</v>
      </c>
    </row>
    <row r="8" spans="1:62" s="13" customFormat="1">
      <c r="A8" s="23" t="s">
        <v>6</v>
      </c>
      <c r="B8" s="29">
        <v>0.14000000000000001</v>
      </c>
      <c r="C8" s="30">
        <v>5.5E-2</v>
      </c>
      <c r="D8" s="30">
        <v>0.1</v>
      </c>
      <c r="E8" s="30">
        <v>0.1</v>
      </c>
      <c r="F8" s="30">
        <v>0.11</v>
      </c>
      <c r="G8" s="30">
        <v>0.125</v>
      </c>
      <c r="H8" s="30">
        <v>4.4999999999999998E-2</v>
      </c>
      <c r="I8" s="30">
        <v>0.05</v>
      </c>
      <c r="J8" s="30">
        <v>0.13500000000000001</v>
      </c>
      <c r="K8" s="31">
        <v>0.1</v>
      </c>
      <c r="L8" s="29">
        <v>0.14000000000000001</v>
      </c>
      <c r="M8" s="30">
        <v>5.5E-2</v>
      </c>
      <c r="N8" s="30">
        <v>3.5000000000000003E-2</v>
      </c>
      <c r="O8" s="30">
        <v>2.5000000000000001E-2</v>
      </c>
      <c r="P8" s="30">
        <v>9.5000000000000001E-2</v>
      </c>
      <c r="Q8" s="30">
        <v>0.1</v>
      </c>
      <c r="R8" s="30">
        <v>5.0000000000000001E-3</v>
      </c>
      <c r="S8" s="30">
        <v>2.5000000000000001E-2</v>
      </c>
      <c r="T8" s="30">
        <v>0.14499999999999999</v>
      </c>
      <c r="U8" s="31">
        <v>9.5000000000000001E-2</v>
      </c>
      <c r="V8" s="29">
        <v>9.5000000000000001E-2</v>
      </c>
      <c r="W8" s="30">
        <v>0</v>
      </c>
      <c r="X8" s="30">
        <v>3.5000000000000003E-2</v>
      </c>
      <c r="Y8" s="30">
        <v>5.0000000000000001E-3</v>
      </c>
      <c r="Z8" s="30">
        <v>0.11</v>
      </c>
      <c r="AA8" s="30">
        <v>0.12</v>
      </c>
      <c r="AB8" s="30">
        <v>0</v>
      </c>
      <c r="AC8" s="30">
        <v>0.02</v>
      </c>
      <c r="AD8" s="30">
        <v>0.115</v>
      </c>
      <c r="AE8" s="31">
        <v>0.09</v>
      </c>
      <c r="AF8" s="12"/>
      <c r="AG8" s="29">
        <v>0.115</v>
      </c>
      <c r="AH8" s="30">
        <v>0.11</v>
      </c>
      <c r="AI8" s="30">
        <v>0.105</v>
      </c>
      <c r="AJ8" s="30">
        <v>0.13500000000000001</v>
      </c>
      <c r="AK8" s="30">
        <v>0.12</v>
      </c>
      <c r="AL8" s="30">
        <v>7.4999999999999997E-2</v>
      </c>
      <c r="AM8" s="30">
        <v>0.105</v>
      </c>
      <c r="AN8" s="30">
        <v>0.09</v>
      </c>
      <c r="AO8" s="30">
        <v>0.1</v>
      </c>
      <c r="AP8" s="31">
        <v>9.5000000000000001E-2</v>
      </c>
      <c r="AQ8" s="29">
        <v>0.105</v>
      </c>
      <c r="AR8" s="30">
        <v>0.1</v>
      </c>
      <c r="AS8" s="30">
        <v>0.1</v>
      </c>
      <c r="AT8" s="30">
        <v>0.185</v>
      </c>
      <c r="AU8" s="30">
        <v>0.13</v>
      </c>
      <c r="AV8" s="30">
        <v>0.12</v>
      </c>
      <c r="AW8" s="30">
        <v>0.15</v>
      </c>
      <c r="AX8" s="30">
        <v>8.5000000000000006E-2</v>
      </c>
      <c r="AY8" s="30">
        <v>7.0000000000000007E-2</v>
      </c>
      <c r="AZ8" s="31">
        <v>7.0000000000000007E-2</v>
      </c>
      <c r="BA8" s="29">
        <v>0.14499999999999999</v>
      </c>
      <c r="BB8" s="30">
        <v>0.11</v>
      </c>
      <c r="BC8" s="30">
        <v>0.12</v>
      </c>
      <c r="BD8" s="30">
        <v>0.19</v>
      </c>
      <c r="BE8" s="30">
        <v>0.16</v>
      </c>
      <c r="BF8" s="30">
        <v>0.16</v>
      </c>
      <c r="BG8" s="30">
        <v>0.17</v>
      </c>
      <c r="BH8" s="30">
        <v>0.155</v>
      </c>
      <c r="BI8" s="30">
        <v>0.2</v>
      </c>
      <c r="BJ8" s="31">
        <v>6.5000000000000002E-2</v>
      </c>
    </row>
    <row r="9" spans="1:62">
      <c r="A9" s="23" t="s">
        <v>7</v>
      </c>
      <c r="B9" s="29">
        <v>0.14499999999999999</v>
      </c>
      <c r="C9" s="30">
        <v>0.115</v>
      </c>
      <c r="D9" s="30">
        <v>8.5000000000000006E-2</v>
      </c>
      <c r="E9" s="30">
        <v>0.13</v>
      </c>
      <c r="F9" s="30">
        <v>0.11</v>
      </c>
      <c r="G9" s="30">
        <v>0.125</v>
      </c>
      <c r="H9" s="30">
        <v>4.4999999999999998E-2</v>
      </c>
      <c r="I9" s="30">
        <v>5.5E-2</v>
      </c>
      <c r="J9" s="30">
        <v>0.13500000000000001</v>
      </c>
      <c r="K9" s="31">
        <v>0.11</v>
      </c>
      <c r="L9" s="29">
        <v>0.12</v>
      </c>
      <c r="M9" s="30">
        <v>0.05</v>
      </c>
      <c r="N9" s="30">
        <v>3.5000000000000003E-2</v>
      </c>
      <c r="O9" s="30">
        <v>2.5000000000000001E-2</v>
      </c>
      <c r="P9" s="30">
        <v>0.08</v>
      </c>
      <c r="Q9" s="30">
        <v>0.08</v>
      </c>
      <c r="R9" s="30">
        <v>5.0000000000000001E-3</v>
      </c>
      <c r="S9" s="30">
        <v>2.5000000000000001E-2</v>
      </c>
      <c r="T9" s="30">
        <v>0.13</v>
      </c>
      <c r="U9" s="31">
        <v>0.105</v>
      </c>
      <c r="V9" s="29">
        <v>0.11</v>
      </c>
      <c r="W9" s="30">
        <v>0</v>
      </c>
      <c r="X9" s="30">
        <v>0.02</v>
      </c>
      <c r="Y9" s="30">
        <v>5.0000000000000001E-3</v>
      </c>
      <c r="Z9" s="30">
        <v>0.105</v>
      </c>
      <c r="AA9" s="30">
        <v>0.115</v>
      </c>
      <c r="AB9" s="30">
        <v>0</v>
      </c>
      <c r="AC9" s="30">
        <v>0.02</v>
      </c>
      <c r="AD9" s="30">
        <v>0.13</v>
      </c>
      <c r="AE9" s="31">
        <v>0.155</v>
      </c>
      <c r="AF9" s="12"/>
      <c r="AG9" s="29">
        <v>0.14000000000000001</v>
      </c>
      <c r="AH9" s="30">
        <v>0.13</v>
      </c>
      <c r="AI9" s="30">
        <v>0.1</v>
      </c>
      <c r="AJ9" s="30">
        <v>0.17</v>
      </c>
      <c r="AK9" s="30">
        <v>0.11</v>
      </c>
      <c r="AL9" s="30">
        <v>0.09</v>
      </c>
      <c r="AM9" s="30">
        <v>0.11</v>
      </c>
      <c r="AN9" s="30">
        <v>0.115</v>
      </c>
      <c r="AO9" s="30">
        <v>0.14000000000000001</v>
      </c>
      <c r="AP9" s="31">
        <v>0.14000000000000001</v>
      </c>
      <c r="AQ9" s="29">
        <v>0.13500000000000001</v>
      </c>
      <c r="AR9" s="30">
        <v>0.11</v>
      </c>
      <c r="AS9" s="30">
        <v>0.1</v>
      </c>
      <c r="AT9" s="30">
        <v>0.25</v>
      </c>
      <c r="AU9" s="30">
        <v>0.13500000000000001</v>
      </c>
      <c r="AV9" s="30">
        <v>0.11</v>
      </c>
      <c r="AW9" s="30">
        <v>0.14499999999999999</v>
      </c>
      <c r="AX9" s="30">
        <v>0.09</v>
      </c>
      <c r="AY9" s="30">
        <v>0.14499999999999999</v>
      </c>
      <c r="AZ9" s="31">
        <v>0.06</v>
      </c>
      <c r="BA9" s="29">
        <v>0.15</v>
      </c>
      <c r="BB9" s="30">
        <v>0.125</v>
      </c>
      <c r="BC9" s="30">
        <v>0.15</v>
      </c>
      <c r="BD9" s="30">
        <v>0.215</v>
      </c>
      <c r="BE9" s="30">
        <v>0.16500000000000001</v>
      </c>
      <c r="BF9" s="30">
        <v>0.14499999999999999</v>
      </c>
      <c r="BG9" s="30">
        <v>0.16</v>
      </c>
      <c r="BH9" s="30">
        <v>0.155</v>
      </c>
      <c r="BI9" s="30">
        <v>0.20499999999999999</v>
      </c>
      <c r="BJ9" s="31">
        <v>3.5000000000000003E-2</v>
      </c>
    </row>
    <row r="10" spans="1:62">
      <c r="A10" s="23" t="s">
        <v>8</v>
      </c>
      <c r="B10" s="29">
        <v>0.13</v>
      </c>
      <c r="C10" s="30">
        <v>8.5000000000000006E-2</v>
      </c>
      <c r="D10" s="30">
        <v>0.08</v>
      </c>
      <c r="E10" s="30">
        <v>0.11</v>
      </c>
      <c r="F10" s="30">
        <v>0.1</v>
      </c>
      <c r="G10" s="30">
        <v>9.5000000000000001E-2</v>
      </c>
      <c r="H10" s="30">
        <v>4.4999999999999998E-2</v>
      </c>
      <c r="I10" s="30">
        <v>5.5E-2</v>
      </c>
      <c r="J10" s="30">
        <v>0.14499999999999999</v>
      </c>
      <c r="K10" s="31">
        <v>0.105</v>
      </c>
      <c r="L10" s="29">
        <v>0.115</v>
      </c>
      <c r="M10" s="30">
        <v>0.05</v>
      </c>
      <c r="N10" s="30">
        <v>0.03</v>
      </c>
      <c r="O10" s="30">
        <v>0.03</v>
      </c>
      <c r="P10" s="30">
        <v>5.5E-2</v>
      </c>
      <c r="Q10" s="30">
        <v>9.5000000000000001E-2</v>
      </c>
      <c r="R10" s="30">
        <v>5.0000000000000001E-3</v>
      </c>
      <c r="S10" s="30">
        <v>2.5000000000000001E-2</v>
      </c>
      <c r="T10" s="30">
        <v>0.16500000000000001</v>
      </c>
      <c r="U10" s="31">
        <v>0.11</v>
      </c>
      <c r="V10" s="29">
        <v>0.115</v>
      </c>
      <c r="W10" s="30">
        <v>0</v>
      </c>
      <c r="X10" s="30">
        <v>1.4999999999999999E-2</v>
      </c>
      <c r="Y10" s="30">
        <v>0.01</v>
      </c>
      <c r="Z10" s="30">
        <v>0.09</v>
      </c>
      <c r="AA10" s="30">
        <v>0.1</v>
      </c>
      <c r="AB10" s="30">
        <v>0</v>
      </c>
      <c r="AC10" s="30">
        <v>0.02</v>
      </c>
      <c r="AD10" s="30">
        <v>0.13</v>
      </c>
      <c r="AE10" s="31">
        <v>0.14000000000000001</v>
      </c>
      <c r="AF10" s="12"/>
      <c r="AG10" s="29">
        <v>0.1</v>
      </c>
      <c r="AH10" s="30">
        <v>0.14000000000000001</v>
      </c>
      <c r="AI10" s="30">
        <v>0.12</v>
      </c>
      <c r="AJ10" s="30">
        <v>0.16</v>
      </c>
      <c r="AK10" s="30">
        <v>0.12</v>
      </c>
      <c r="AL10" s="30">
        <v>7.0000000000000007E-2</v>
      </c>
      <c r="AM10" s="30">
        <v>0.1</v>
      </c>
      <c r="AN10" s="30">
        <v>0.11</v>
      </c>
      <c r="AO10" s="30">
        <v>0.1</v>
      </c>
      <c r="AP10" s="31">
        <v>0.09</v>
      </c>
      <c r="AQ10" s="29">
        <v>0.115</v>
      </c>
      <c r="AR10" s="30">
        <v>9.5000000000000001E-2</v>
      </c>
      <c r="AS10" s="30">
        <v>0.125</v>
      </c>
      <c r="AT10" s="30">
        <v>0.22</v>
      </c>
      <c r="AU10" s="30">
        <v>0.14000000000000001</v>
      </c>
      <c r="AV10" s="30">
        <v>0.11</v>
      </c>
      <c r="AW10" s="30">
        <v>0.16</v>
      </c>
      <c r="AX10" s="30">
        <v>0.105</v>
      </c>
      <c r="AY10" s="30">
        <v>0.12</v>
      </c>
      <c r="AZ10" s="31">
        <v>8.5000000000000006E-2</v>
      </c>
      <c r="BA10" s="29">
        <v>0.14000000000000001</v>
      </c>
      <c r="BB10" s="30">
        <v>0.13</v>
      </c>
      <c r="BC10" s="30">
        <v>0.17499999999999999</v>
      </c>
      <c r="BD10" s="30">
        <v>0.23</v>
      </c>
      <c r="BE10" s="30">
        <v>0.17</v>
      </c>
      <c r="BF10" s="30">
        <v>0.155</v>
      </c>
      <c r="BG10" s="30">
        <v>0.17</v>
      </c>
      <c r="BH10" s="30">
        <v>0.155</v>
      </c>
      <c r="BI10" s="30">
        <v>0.185</v>
      </c>
      <c r="BJ10" s="31">
        <v>3.5000000000000003E-2</v>
      </c>
    </row>
    <row r="11" spans="1:62">
      <c r="A11" s="23" t="s">
        <v>9</v>
      </c>
      <c r="B11" s="29">
        <v>0.14000000000000001</v>
      </c>
      <c r="C11" s="30">
        <v>0.1</v>
      </c>
      <c r="D11" s="30">
        <v>4.4999999999999998E-2</v>
      </c>
      <c r="E11" s="30">
        <v>0.155</v>
      </c>
      <c r="F11" s="30">
        <v>0.09</v>
      </c>
      <c r="G11" s="30">
        <v>0.105</v>
      </c>
      <c r="H11" s="30">
        <v>4.4999999999999998E-2</v>
      </c>
      <c r="I11" s="30">
        <v>5.5E-2</v>
      </c>
      <c r="J11" s="30">
        <v>0.14000000000000001</v>
      </c>
      <c r="K11" s="31">
        <v>0.11</v>
      </c>
      <c r="L11" s="29">
        <v>0.12</v>
      </c>
      <c r="M11" s="30">
        <v>6.5000000000000002E-2</v>
      </c>
      <c r="N11" s="30">
        <v>0.02</v>
      </c>
      <c r="O11" s="30">
        <v>0.06</v>
      </c>
      <c r="P11" s="30">
        <v>5.5E-2</v>
      </c>
      <c r="Q11" s="30">
        <v>8.5000000000000006E-2</v>
      </c>
      <c r="R11" s="30">
        <v>5.0000000000000001E-3</v>
      </c>
      <c r="S11" s="30">
        <v>3.5000000000000003E-2</v>
      </c>
      <c r="T11" s="30">
        <v>0.155</v>
      </c>
      <c r="U11" s="31">
        <v>0.1</v>
      </c>
      <c r="V11" s="29">
        <v>0.125</v>
      </c>
      <c r="W11" s="30">
        <v>5.0000000000000001E-3</v>
      </c>
      <c r="X11" s="30">
        <v>1.4999999999999999E-2</v>
      </c>
      <c r="Y11" s="30">
        <v>0.01</v>
      </c>
      <c r="Z11" s="30">
        <v>8.5000000000000006E-2</v>
      </c>
      <c r="AA11" s="30">
        <v>7.0000000000000007E-2</v>
      </c>
      <c r="AB11" s="30">
        <v>0</v>
      </c>
      <c r="AC11" s="30">
        <v>2.5000000000000001E-2</v>
      </c>
      <c r="AD11" s="30">
        <v>0.13</v>
      </c>
      <c r="AE11" s="31">
        <v>9.5000000000000001E-2</v>
      </c>
      <c r="AF11" s="12"/>
      <c r="AG11" s="29">
        <v>0.12</v>
      </c>
      <c r="AH11" s="30">
        <v>0.15</v>
      </c>
      <c r="AI11" s="30">
        <v>0.1</v>
      </c>
      <c r="AJ11" s="30">
        <v>0.155</v>
      </c>
      <c r="AK11" s="30">
        <v>0.1</v>
      </c>
      <c r="AL11" s="30">
        <v>7.4999999999999997E-2</v>
      </c>
      <c r="AM11" s="30">
        <v>0.115</v>
      </c>
      <c r="AN11" s="30">
        <v>0.11</v>
      </c>
      <c r="AO11" s="30">
        <v>9.5000000000000001E-2</v>
      </c>
      <c r="AP11" s="31">
        <v>0.09</v>
      </c>
      <c r="AQ11" s="29">
        <v>0.115</v>
      </c>
      <c r="AR11" s="30">
        <v>0.105</v>
      </c>
      <c r="AS11" s="30">
        <v>9.5000000000000001E-2</v>
      </c>
      <c r="AT11" s="30">
        <v>0.185</v>
      </c>
      <c r="AU11" s="30">
        <v>0.13500000000000001</v>
      </c>
      <c r="AV11" s="30">
        <v>0.13500000000000001</v>
      </c>
      <c r="AW11" s="30">
        <v>0.17499999999999999</v>
      </c>
      <c r="AX11" s="30">
        <v>0.105</v>
      </c>
      <c r="AY11" s="30">
        <v>0.14499999999999999</v>
      </c>
      <c r="AZ11" s="31">
        <v>9.5000000000000001E-2</v>
      </c>
      <c r="BA11" s="29">
        <v>0.16</v>
      </c>
      <c r="BB11" s="30">
        <v>0.15</v>
      </c>
      <c r="BC11" s="30">
        <v>0.13</v>
      </c>
      <c r="BD11" s="30">
        <v>0.21</v>
      </c>
      <c r="BE11" s="30">
        <v>0.16500000000000001</v>
      </c>
      <c r="BF11" s="30">
        <v>0.155</v>
      </c>
      <c r="BG11" s="30">
        <v>0.16</v>
      </c>
      <c r="BH11" s="30">
        <v>0.155</v>
      </c>
      <c r="BI11" s="30">
        <v>0.17499999999999999</v>
      </c>
      <c r="BJ11" s="31">
        <v>4.4999999999999998E-2</v>
      </c>
    </row>
    <row r="12" spans="1:62">
      <c r="A12" s="23" t="s">
        <v>10</v>
      </c>
      <c r="B12" s="29">
        <v>0.14499999999999999</v>
      </c>
      <c r="C12" s="30">
        <v>0.105</v>
      </c>
      <c r="D12" s="30">
        <v>4.4999999999999998E-2</v>
      </c>
      <c r="E12" s="30">
        <v>0.12</v>
      </c>
      <c r="F12" s="30">
        <v>9.5000000000000001E-2</v>
      </c>
      <c r="G12" s="30">
        <v>0.115</v>
      </c>
      <c r="H12" s="30">
        <v>4.4999999999999998E-2</v>
      </c>
      <c r="I12" s="30">
        <v>5.5E-2</v>
      </c>
      <c r="J12" s="30">
        <v>0.14000000000000001</v>
      </c>
      <c r="K12" s="31">
        <v>0.115</v>
      </c>
      <c r="L12" s="29">
        <v>0.12</v>
      </c>
      <c r="M12" s="30">
        <v>8.5000000000000006E-2</v>
      </c>
      <c r="N12" s="30">
        <v>0.02</v>
      </c>
      <c r="O12" s="30">
        <v>0.05</v>
      </c>
      <c r="P12" s="30">
        <v>5.5E-2</v>
      </c>
      <c r="Q12" s="30">
        <v>9.5000000000000001E-2</v>
      </c>
      <c r="R12" s="30">
        <v>5.0000000000000001E-3</v>
      </c>
      <c r="S12" s="30">
        <v>2.5000000000000001E-2</v>
      </c>
      <c r="T12" s="30">
        <v>0.155</v>
      </c>
      <c r="U12" s="31">
        <v>0.1</v>
      </c>
      <c r="V12" s="29">
        <v>0.12</v>
      </c>
      <c r="W12" s="30">
        <v>5.0000000000000001E-3</v>
      </c>
      <c r="X12" s="30">
        <v>0.02</v>
      </c>
      <c r="Y12" s="30">
        <v>0.01</v>
      </c>
      <c r="Z12" s="30">
        <v>8.5000000000000006E-2</v>
      </c>
      <c r="AA12" s="30">
        <v>7.4999999999999997E-2</v>
      </c>
      <c r="AB12" s="30">
        <v>0</v>
      </c>
      <c r="AC12" s="30">
        <v>2.5000000000000001E-2</v>
      </c>
      <c r="AD12" s="30">
        <v>0.13500000000000001</v>
      </c>
      <c r="AE12" s="31">
        <v>9.5000000000000001E-2</v>
      </c>
      <c r="AF12" s="12"/>
      <c r="AG12" s="29">
        <v>0.115</v>
      </c>
      <c r="AH12" s="30">
        <v>0.16500000000000001</v>
      </c>
      <c r="AI12" s="30">
        <v>0.105</v>
      </c>
      <c r="AJ12" s="30">
        <v>0.13500000000000001</v>
      </c>
      <c r="AK12" s="30">
        <v>0.11</v>
      </c>
      <c r="AL12" s="30">
        <v>9.5000000000000001E-2</v>
      </c>
      <c r="AM12" s="30">
        <v>0.11</v>
      </c>
      <c r="AN12" s="30">
        <v>0.105</v>
      </c>
      <c r="AO12" s="30">
        <v>0.115</v>
      </c>
      <c r="AP12" s="31">
        <v>0.105</v>
      </c>
      <c r="AQ12" s="29">
        <v>0.12</v>
      </c>
      <c r="AR12" s="30">
        <v>0.1</v>
      </c>
      <c r="AS12" s="30">
        <v>0.1</v>
      </c>
      <c r="AT12" s="30">
        <v>0.185</v>
      </c>
      <c r="AU12" s="30">
        <v>0.13500000000000001</v>
      </c>
      <c r="AV12" s="30">
        <v>0.13500000000000001</v>
      </c>
      <c r="AW12" s="30">
        <v>0.17</v>
      </c>
      <c r="AX12" s="30">
        <v>9.5000000000000001E-2</v>
      </c>
      <c r="AY12" s="30">
        <v>0.115</v>
      </c>
      <c r="AZ12" s="31">
        <v>6.5000000000000002E-2</v>
      </c>
      <c r="BA12" s="29">
        <v>0.16</v>
      </c>
      <c r="BB12" s="30">
        <v>0.13</v>
      </c>
      <c r="BC12" s="30">
        <v>0.13</v>
      </c>
      <c r="BD12" s="30">
        <v>0.21</v>
      </c>
      <c r="BE12" s="30">
        <v>0.16</v>
      </c>
      <c r="BF12" s="30">
        <v>0.16</v>
      </c>
      <c r="BG12" s="30">
        <v>0.17</v>
      </c>
      <c r="BH12" s="30">
        <v>0.155</v>
      </c>
      <c r="BI12" s="30">
        <v>0.185</v>
      </c>
      <c r="BJ12" s="31">
        <v>6.5000000000000002E-2</v>
      </c>
    </row>
    <row r="13" spans="1:62" ht="17" thickBot="1">
      <c r="A13" s="24" t="s">
        <v>11</v>
      </c>
      <c r="B13" s="32">
        <v>0.13</v>
      </c>
      <c r="C13" s="33">
        <v>0.09</v>
      </c>
      <c r="D13" s="33">
        <v>4.4999999999999998E-2</v>
      </c>
      <c r="E13" s="33">
        <v>0.11</v>
      </c>
      <c r="F13" s="33">
        <v>9.5000000000000001E-2</v>
      </c>
      <c r="G13" s="33">
        <v>0.115</v>
      </c>
      <c r="H13" s="33">
        <v>4.4999999999999998E-2</v>
      </c>
      <c r="I13" s="33">
        <v>5.5E-2</v>
      </c>
      <c r="J13" s="33">
        <v>0.15</v>
      </c>
      <c r="K13" s="34">
        <v>0.115</v>
      </c>
      <c r="L13" s="32">
        <v>0.13</v>
      </c>
      <c r="M13" s="33">
        <v>7.4999999999999997E-2</v>
      </c>
      <c r="N13" s="33">
        <v>0.02</v>
      </c>
      <c r="O13" s="33">
        <v>6.5000000000000002E-2</v>
      </c>
      <c r="P13" s="33">
        <v>8.5000000000000006E-2</v>
      </c>
      <c r="Q13" s="33">
        <v>9.5000000000000001E-2</v>
      </c>
      <c r="R13" s="33">
        <v>5.0000000000000001E-3</v>
      </c>
      <c r="S13" s="33">
        <v>2.5000000000000001E-2</v>
      </c>
      <c r="T13" s="33">
        <v>0.18</v>
      </c>
      <c r="U13" s="34">
        <v>9.5000000000000001E-2</v>
      </c>
      <c r="V13" s="32">
        <v>0.105</v>
      </c>
      <c r="W13" s="33">
        <v>5.0000000000000001E-3</v>
      </c>
      <c r="X13" s="33">
        <v>1.4999999999999999E-2</v>
      </c>
      <c r="Y13" s="33">
        <v>0.01</v>
      </c>
      <c r="Z13" s="33">
        <v>0.1</v>
      </c>
      <c r="AA13" s="33">
        <v>7.4999999999999997E-2</v>
      </c>
      <c r="AB13" s="33">
        <v>0</v>
      </c>
      <c r="AC13" s="33">
        <v>2.5000000000000001E-2</v>
      </c>
      <c r="AD13" s="33">
        <v>0.155</v>
      </c>
      <c r="AE13" s="34">
        <v>6.5000000000000002E-2</v>
      </c>
      <c r="AF13" s="12"/>
      <c r="AG13" s="32">
        <v>0.12</v>
      </c>
      <c r="AH13" s="33">
        <v>0.15</v>
      </c>
      <c r="AI13" s="33">
        <v>0.115</v>
      </c>
      <c r="AJ13" s="33">
        <v>0.16</v>
      </c>
      <c r="AK13" s="33">
        <v>0.115</v>
      </c>
      <c r="AL13" s="33">
        <v>0.1</v>
      </c>
      <c r="AM13" s="33">
        <v>0.16500000000000001</v>
      </c>
      <c r="AN13" s="33">
        <v>9.5000000000000001E-2</v>
      </c>
      <c r="AO13" s="33">
        <v>0.09</v>
      </c>
      <c r="AP13" s="34">
        <v>9.5000000000000001E-2</v>
      </c>
      <c r="AQ13" s="32">
        <v>0.12</v>
      </c>
      <c r="AR13" s="33">
        <v>0.11</v>
      </c>
      <c r="AS13" s="33">
        <v>0.1</v>
      </c>
      <c r="AT13" s="33">
        <v>0.21</v>
      </c>
      <c r="AU13" s="33">
        <v>0.13500000000000001</v>
      </c>
      <c r="AV13" s="33">
        <v>0.12</v>
      </c>
      <c r="AW13" s="33">
        <v>0.185</v>
      </c>
      <c r="AX13" s="33">
        <v>0.11</v>
      </c>
      <c r="AY13" s="33">
        <v>0.13</v>
      </c>
      <c r="AZ13" s="34">
        <v>0.105</v>
      </c>
      <c r="BA13" s="32">
        <v>0.14000000000000001</v>
      </c>
      <c r="BB13" s="33">
        <v>0.13</v>
      </c>
      <c r="BC13" s="33">
        <v>0.11</v>
      </c>
      <c r="BD13" s="33">
        <v>0.185</v>
      </c>
      <c r="BE13" s="33">
        <v>0.16500000000000001</v>
      </c>
      <c r="BF13" s="33">
        <v>0.14000000000000001</v>
      </c>
      <c r="BG13" s="33">
        <v>0.255</v>
      </c>
      <c r="BH13" s="33">
        <v>0.15</v>
      </c>
      <c r="BI13" s="33">
        <v>0.215</v>
      </c>
      <c r="BJ13" s="34">
        <v>3.5000000000000003E-2</v>
      </c>
    </row>
    <row r="14" spans="1:62">
      <c r="A14" s="45" t="s">
        <v>26</v>
      </c>
      <c r="B14" s="36">
        <f>AVERAGE(B6:B13)</f>
        <v>0.13750000000000001</v>
      </c>
      <c r="C14" s="35">
        <f t="shared" ref="C14" si="0">AVERAGE(C6:C13)</f>
        <v>8.5624999999999993E-2</v>
      </c>
      <c r="D14" s="35">
        <f t="shared" ref="D14" si="1">AVERAGE(D6:D13)</f>
        <v>7.5625000000000026E-2</v>
      </c>
      <c r="E14" s="35">
        <f t="shared" ref="E14" si="2">AVERAGE(E6:E13)</f>
        <v>0.114375</v>
      </c>
      <c r="F14" s="35">
        <f t="shared" ref="F14" si="3">AVERAGE(F6:F13)</f>
        <v>0.10124999999999999</v>
      </c>
      <c r="G14" s="35">
        <f t="shared" ref="G14" si="4">AVERAGE(G6:G13)</f>
        <v>0.11187499999999999</v>
      </c>
      <c r="H14" s="35">
        <f t="shared" ref="H14" si="5">AVERAGE(H6:H13)</f>
        <v>4.4999999999999991E-2</v>
      </c>
      <c r="I14" s="35">
        <f t="shared" ref="I14" si="6">AVERAGE(I6:I13)</f>
        <v>5.3749999999999999E-2</v>
      </c>
      <c r="J14" s="35">
        <f t="shared" ref="J14" si="7">AVERAGE(J6:J13)</f>
        <v>0.139375</v>
      </c>
      <c r="K14" s="35">
        <f t="shared" ref="K14" si="8">AVERAGE(K6:K13)</f>
        <v>0.108125</v>
      </c>
      <c r="L14" s="36">
        <f t="shared" ref="L14" si="9">AVERAGE(L6:L13)</f>
        <v>0.12562499999999999</v>
      </c>
      <c r="M14" s="35">
        <f t="shared" ref="M14" si="10">AVERAGE(M6:M13)</f>
        <v>6.3750000000000001E-2</v>
      </c>
      <c r="N14" s="35">
        <f t="shared" ref="N14" si="11">AVERAGE(N6:N13)</f>
        <v>2.8749999999999998E-2</v>
      </c>
      <c r="O14" s="35">
        <f t="shared" ref="O14" si="12">AVERAGE(O6:O13)</f>
        <v>4.0625000000000001E-2</v>
      </c>
      <c r="P14" s="35">
        <f t="shared" ref="P14" si="13">AVERAGE(P6:P13)</f>
        <v>7.8125E-2</v>
      </c>
      <c r="Q14" s="35">
        <f t="shared" ref="Q14" si="14">AVERAGE(Q6:Q13)</f>
        <v>9.1249999999999998E-2</v>
      </c>
      <c r="R14" s="35">
        <f t="shared" ref="R14" si="15">AVERAGE(R6:R13)</f>
        <v>5.0000000000000001E-3</v>
      </c>
      <c r="S14" s="35">
        <f t="shared" ref="S14" si="16">AVERAGE(S6:S13)</f>
        <v>2.6249999999999999E-2</v>
      </c>
      <c r="T14" s="35">
        <f t="shared" ref="T14" si="17">AVERAGE(T6:T13)</f>
        <v>0.15187500000000001</v>
      </c>
      <c r="U14" s="39">
        <f t="shared" ref="U14" si="18">AVERAGE(U6:U13)</f>
        <v>9.9374999999999991E-2</v>
      </c>
      <c r="V14" s="36">
        <f t="shared" ref="V14" si="19">AVERAGE(V6:V13)</f>
        <v>0.1075</v>
      </c>
      <c r="W14" s="35">
        <f t="shared" ref="W14" si="20">AVERAGE(W6:W13)</f>
        <v>1.8749999999999999E-3</v>
      </c>
      <c r="X14" s="35">
        <f t="shared" ref="X14" si="21">AVERAGE(X6:X13)</f>
        <v>2.6249999999999996E-2</v>
      </c>
      <c r="Y14" s="35">
        <f t="shared" ref="Y14" si="22">AVERAGE(Y6:Y13)</f>
        <v>6.8750000000000009E-3</v>
      </c>
      <c r="Z14" s="35">
        <f t="shared" ref="Z14" si="23">AVERAGE(Z6:Z13)</f>
        <v>9.8749999999999991E-2</v>
      </c>
      <c r="AA14" s="35">
        <f t="shared" ref="AA14" si="24">AVERAGE(AA6:AA13)</f>
        <v>9.6250000000000002E-2</v>
      </c>
      <c r="AB14" s="35">
        <f t="shared" ref="AB14" si="25">AVERAGE(AB6:AB13)</f>
        <v>0</v>
      </c>
      <c r="AC14" s="35">
        <f t="shared" ref="AC14" si="26">AVERAGE(AC6:AC13)</f>
        <v>2.1250000000000002E-2</v>
      </c>
      <c r="AD14" s="35">
        <f t="shared" ref="AD14" si="27">AVERAGE(AD6:AD13)</f>
        <v>0.1275</v>
      </c>
      <c r="AE14" s="39">
        <f t="shared" ref="AE14" si="28">AVERAGE(AE6:AE13)</f>
        <v>0.10500000000000001</v>
      </c>
      <c r="AF14" s="12"/>
      <c r="AG14" s="36">
        <f>AVERAGE(AG6:AG13)</f>
        <v>0.11375</v>
      </c>
      <c r="AH14" s="35">
        <f t="shared" ref="AH14:BJ14" si="29">AVERAGE(AH6:AH13)</f>
        <v>0.138125</v>
      </c>
      <c r="AI14" s="35">
        <f t="shared" si="29"/>
        <v>0.105625</v>
      </c>
      <c r="AJ14" s="35">
        <f t="shared" si="29"/>
        <v>0.15125</v>
      </c>
      <c r="AK14" s="35">
        <f t="shared" si="29"/>
        <v>0.11499999999999999</v>
      </c>
      <c r="AL14" s="35">
        <f t="shared" si="29"/>
        <v>8.3124999999999991E-2</v>
      </c>
      <c r="AM14" s="35">
        <f t="shared" si="29"/>
        <v>0.115</v>
      </c>
      <c r="AN14" s="35">
        <f t="shared" si="29"/>
        <v>0.10249999999999999</v>
      </c>
      <c r="AO14" s="35">
        <f t="shared" si="29"/>
        <v>0.104375</v>
      </c>
      <c r="AP14" s="39">
        <f t="shared" si="29"/>
        <v>0.10187499999999999</v>
      </c>
      <c r="AQ14" s="36">
        <f t="shared" si="29"/>
        <v>0.114375</v>
      </c>
      <c r="AR14" s="35">
        <f t="shared" si="29"/>
        <v>0.10375</v>
      </c>
      <c r="AS14" s="35">
        <f t="shared" si="29"/>
        <v>9.812499999999999E-2</v>
      </c>
      <c r="AT14" s="35">
        <f t="shared" si="29"/>
        <v>0.19750000000000001</v>
      </c>
      <c r="AU14" s="35">
        <f t="shared" si="29"/>
        <v>0.13375000000000001</v>
      </c>
      <c r="AV14" s="35">
        <f t="shared" si="29"/>
        <v>0.120625</v>
      </c>
      <c r="AW14" s="35">
        <f t="shared" si="29"/>
        <v>0.16062499999999999</v>
      </c>
      <c r="AX14" s="35">
        <f t="shared" si="29"/>
        <v>9.7499999999999989E-2</v>
      </c>
      <c r="AY14" s="35">
        <f t="shared" si="29"/>
        <v>0.1125</v>
      </c>
      <c r="AZ14" s="39">
        <f t="shared" si="29"/>
        <v>7.8750000000000014E-2</v>
      </c>
      <c r="BA14" s="36">
        <f t="shared" si="29"/>
        <v>0.15187499999999998</v>
      </c>
      <c r="BB14" s="35">
        <f t="shared" si="29"/>
        <v>0.1275</v>
      </c>
      <c r="BC14" s="35">
        <f t="shared" si="29"/>
        <v>0.13062500000000002</v>
      </c>
      <c r="BD14" s="35">
        <f t="shared" si="29"/>
        <v>0.19687499999999999</v>
      </c>
      <c r="BE14" s="35">
        <f t="shared" si="29"/>
        <v>0.16437500000000002</v>
      </c>
      <c r="BF14" s="35">
        <f t="shared" si="29"/>
        <v>0.15687499999999999</v>
      </c>
      <c r="BG14" s="35">
        <f t="shared" si="29"/>
        <v>0.174375</v>
      </c>
      <c r="BH14" s="35">
        <f t="shared" si="29"/>
        <v>0.15312499999999998</v>
      </c>
      <c r="BI14" s="35">
        <f t="shared" si="29"/>
        <v>0.19500000000000001</v>
      </c>
      <c r="BJ14" s="39">
        <f t="shared" si="29"/>
        <v>4.8750000000000002E-2</v>
      </c>
    </row>
    <row r="15" spans="1:62">
      <c r="A15" s="45" t="s">
        <v>27</v>
      </c>
      <c r="B15" s="37">
        <f>_xlfn.STDEV.S(B6:B13)/SQRT(COUNT(B6:B13))</f>
        <v>2.1128856368212898E-3</v>
      </c>
      <c r="C15" s="38">
        <f t="shared" ref="C15:AE15" si="30">_xlfn.STDEV.S(C6:C13)/SQRT(COUNT(C6:C13))</f>
        <v>7.4064101097823269E-3</v>
      </c>
      <c r="D15" s="38">
        <f t="shared" si="30"/>
        <v>9.4224987207670481E-3</v>
      </c>
      <c r="E15" s="38">
        <f t="shared" si="30"/>
        <v>7.2233191322074453E-3</v>
      </c>
      <c r="F15" s="38">
        <f t="shared" si="30"/>
        <v>2.6305214040457563E-3</v>
      </c>
      <c r="G15" s="38">
        <f t="shared" si="30"/>
        <v>3.651993095753136E-3</v>
      </c>
      <c r="H15" s="38">
        <f t="shared" si="30"/>
        <v>2.6226553776572348E-18</v>
      </c>
      <c r="I15" s="38">
        <f t="shared" si="30"/>
        <v>8.1831708838497105E-4</v>
      </c>
      <c r="J15" s="38">
        <f t="shared" si="30"/>
        <v>1.9904907865721361E-3</v>
      </c>
      <c r="K15" s="38">
        <f t="shared" si="30"/>
        <v>1.8750000000000004E-3</v>
      </c>
      <c r="L15" s="37">
        <f t="shared" si="30"/>
        <v>2.9028157512515831E-3</v>
      </c>
      <c r="M15" s="38">
        <f t="shared" si="30"/>
        <v>4.3042752832835604E-3</v>
      </c>
      <c r="N15" s="38">
        <f t="shared" si="30"/>
        <v>2.6305214040457641E-3</v>
      </c>
      <c r="O15" s="38">
        <f t="shared" si="30"/>
        <v>5.6250000000000015E-3</v>
      </c>
      <c r="P15" s="38">
        <f t="shared" si="30"/>
        <v>7.4364870258553121E-3</v>
      </c>
      <c r="Q15" s="38">
        <f t="shared" si="30"/>
        <v>2.2658174179374141E-3</v>
      </c>
      <c r="R15" s="38">
        <f t="shared" si="30"/>
        <v>0</v>
      </c>
      <c r="S15" s="38">
        <f t="shared" si="30"/>
        <v>1.25E-3</v>
      </c>
      <c r="T15" s="38">
        <f t="shared" si="30"/>
        <v>5.5046652292136964E-3</v>
      </c>
      <c r="U15" s="40">
        <f t="shared" si="30"/>
        <v>1.9904907865721383E-3</v>
      </c>
      <c r="V15" s="37">
        <f t="shared" si="30"/>
        <v>4.225771273642584E-3</v>
      </c>
      <c r="W15" s="38">
        <f t="shared" si="30"/>
        <v>9.1490631838924991E-4</v>
      </c>
      <c r="X15" s="38">
        <f t="shared" si="30"/>
        <v>4.7949005650348474E-3</v>
      </c>
      <c r="Y15" s="38">
        <f t="shared" si="30"/>
        <v>1.3152607020228773E-3</v>
      </c>
      <c r="Z15" s="38">
        <f t="shared" si="30"/>
        <v>3.7499999999999986E-3</v>
      </c>
      <c r="AA15" s="38">
        <f t="shared" si="30"/>
        <v>7.1807033081725544E-3</v>
      </c>
      <c r="AB15" s="38">
        <f t="shared" si="30"/>
        <v>0</v>
      </c>
      <c r="AC15" s="38">
        <f t="shared" si="30"/>
        <v>1.2500000000000002E-3</v>
      </c>
      <c r="AD15" s="38">
        <f t="shared" si="30"/>
        <v>5.088502445991086E-3</v>
      </c>
      <c r="AE15" s="40">
        <f t="shared" si="30"/>
        <v>1.017700489198216E-2</v>
      </c>
      <c r="AF15" s="12"/>
      <c r="AG15" s="37">
        <f>_xlfn.STDEV.S(AG6:AG13)/SQRT(COUNT(AG6:AG13))</f>
        <v>4.9776285231308394E-3</v>
      </c>
      <c r="AH15" s="38">
        <f t="shared" ref="AH15:BJ15" si="31">_xlfn.STDEV.S(AH6:AH13)/SQRT(COUNT(AH6:AH13))</f>
        <v>6.0457703632965046E-3</v>
      </c>
      <c r="AI15" s="38">
        <f t="shared" si="31"/>
        <v>2.7447189551677484E-3</v>
      </c>
      <c r="AJ15" s="38">
        <f t="shared" si="31"/>
        <v>4.4067723854475235E-3</v>
      </c>
      <c r="AK15" s="38">
        <f t="shared" si="31"/>
        <v>2.834733547569203E-3</v>
      </c>
      <c r="AL15" s="38">
        <f t="shared" si="31"/>
        <v>3.7722553882638811E-3</v>
      </c>
      <c r="AM15" s="38">
        <f t="shared" si="31"/>
        <v>7.319250547114001E-3</v>
      </c>
      <c r="AN15" s="38">
        <f t="shared" si="31"/>
        <v>3.1339158526400433E-3</v>
      </c>
      <c r="AO15" s="38">
        <f t="shared" si="31"/>
        <v>5.8582588222586647E-3</v>
      </c>
      <c r="AP15" s="40">
        <f t="shared" si="31"/>
        <v>6.0457703632965046E-3</v>
      </c>
      <c r="AQ15" s="37">
        <f t="shared" si="31"/>
        <v>3.945782106068634E-3</v>
      </c>
      <c r="AR15" s="38">
        <f t="shared" si="31"/>
        <v>1.8298126367784992E-3</v>
      </c>
      <c r="AS15" s="38">
        <f t="shared" si="31"/>
        <v>4.7186465220442602E-3</v>
      </c>
      <c r="AT15" s="38">
        <f t="shared" si="31"/>
        <v>9.5898011300696168E-3</v>
      </c>
      <c r="AU15" s="38">
        <f t="shared" si="31"/>
        <v>1.2500000000000011E-3</v>
      </c>
      <c r="AV15" s="38">
        <f t="shared" si="31"/>
        <v>3.4637794180840762E-3</v>
      </c>
      <c r="AW15" s="38">
        <f t="shared" si="31"/>
        <v>5.1267418642698542E-3</v>
      </c>
      <c r="AX15" s="38">
        <f t="shared" si="31"/>
        <v>3.1339158526400433E-3</v>
      </c>
      <c r="AY15" s="38">
        <f t="shared" si="31"/>
        <v>1.0815002806947645E-2</v>
      </c>
      <c r="AZ15" s="40">
        <f t="shared" si="31"/>
        <v>5.407501403473805E-3</v>
      </c>
      <c r="BA15" s="37">
        <f t="shared" si="31"/>
        <v>3.2647330890682529E-3</v>
      </c>
      <c r="BB15" s="38">
        <f t="shared" si="31"/>
        <v>4.0089186286863653E-3</v>
      </c>
      <c r="BC15" s="38">
        <f t="shared" si="31"/>
        <v>7.7596426187955337E-3</v>
      </c>
      <c r="BD15" s="38">
        <f t="shared" si="31"/>
        <v>8.1249999999999864E-3</v>
      </c>
      <c r="BE15" s="38">
        <f t="shared" si="31"/>
        <v>1.1329087089687081E-3</v>
      </c>
      <c r="BF15" s="38">
        <f t="shared" si="31"/>
        <v>3.7722553882638594E-3</v>
      </c>
      <c r="BG15" s="38">
        <f t="shared" si="31"/>
        <v>1.1742683892534992E-2</v>
      </c>
      <c r="BH15" s="38">
        <f t="shared" si="31"/>
        <v>9.1490631838925078E-4</v>
      </c>
      <c r="BI15" s="38">
        <f t="shared" si="31"/>
        <v>4.5316348358748291E-3</v>
      </c>
      <c r="BJ15" s="40">
        <f t="shared" si="31"/>
        <v>4.7008737789600635E-3</v>
      </c>
    </row>
    <row r="16" spans="1:62">
      <c r="A16" s="7"/>
      <c r="B16" s="7"/>
      <c r="C16" s="7"/>
      <c r="D16" s="7"/>
      <c r="E16" s="7"/>
      <c r="F16" s="15"/>
      <c r="G16" s="15"/>
      <c r="I16" s="46"/>
      <c r="J16" s="46"/>
    </row>
    <row r="17" spans="1:44">
      <c r="A17" s="14"/>
      <c r="B17" s="7"/>
      <c r="C17" s="7"/>
      <c r="D17" s="7"/>
      <c r="E17" s="7"/>
      <c r="F17" s="7"/>
      <c r="G17" s="7"/>
      <c r="H17" s="7"/>
      <c r="I17" s="7"/>
      <c r="J17" s="7"/>
      <c r="K17" s="7"/>
      <c r="L17" s="7"/>
      <c r="M17" s="7"/>
      <c r="N17" s="7"/>
      <c r="O17" s="7"/>
      <c r="P17" s="7"/>
      <c r="Q17" s="7"/>
      <c r="R17" s="7"/>
      <c r="S17" s="7"/>
      <c r="T17" s="7"/>
      <c r="U17" s="7"/>
      <c r="V17" s="15"/>
      <c r="W17" s="15"/>
      <c r="X17" s="7"/>
      <c r="Y17" s="7"/>
      <c r="Z17" s="7"/>
      <c r="AA17" s="7"/>
      <c r="AB17" s="7"/>
      <c r="AC17" s="7"/>
      <c r="AD17" s="7"/>
      <c r="AE17" s="7"/>
      <c r="AF17" s="7"/>
      <c r="AG17" s="7"/>
      <c r="AH17" s="15"/>
      <c r="AI17" s="15"/>
      <c r="AK17" s="8"/>
      <c r="AL17" s="8"/>
    </row>
    <row r="18" spans="1:44" ht="17" thickBot="1">
      <c r="AF18" s="50" t="s">
        <v>38</v>
      </c>
      <c r="AG18" s="50"/>
      <c r="AH18" s="50"/>
      <c r="AI18" s="50"/>
      <c r="AJ18" s="50"/>
      <c r="AK18" s="50"/>
      <c r="AL18" s="50"/>
      <c r="AM18" s="50"/>
      <c r="AN18" s="50"/>
      <c r="AO18" s="50"/>
      <c r="AP18" s="50"/>
      <c r="AQ18" s="50"/>
      <c r="AR18" s="50"/>
    </row>
    <row r="19" spans="1:44" ht="17" thickBot="1">
      <c r="AF19" s="9" t="s">
        <v>35</v>
      </c>
      <c r="AG19" s="17" t="s">
        <v>16</v>
      </c>
      <c r="AH19" s="18" t="s">
        <v>17</v>
      </c>
      <c r="AI19" s="18" t="s">
        <v>18</v>
      </c>
      <c r="AJ19" s="18" t="s">
        <v>19</v>
      </c>
      <c r="AK19" s="18" t="s">
        <v>20</v>
      </c>
      <c r="AL19" s="18" t="s">
        <v>21</v>
      </c>
      <c r="AM19" s="18" t="s">
        <v>22</v>
      </c>
      <c r="AN19" s="18" t="s">
        <v>23</v>
      </c>
      <c r="AO19" s="18" t="s">
        <v>24</v>
      </c>
      <c r="AP19" s="19" t="s">
        <v>25</v>
      </c>
      <c r="AQ19" s="20" t="s">
        <v>26</v>
      </c>
      <c r="AR19" s="20" t="s">
        <v>27</v>
      </c>
    </row>
    <row r="20" spans="1:44">
      <c r="AF20" s="42" t="s">
        <v>12</v>
      </c>
      <c r="AG20" s="3">
        <v>24.321745999999997</v>
      </c>
      <c r="AH20" s="3">
        <v>25.225213500000017</v>
      </c>
      <c r="AI20" s="3">
        <v>24.922943500000002</v>
      </c>
      <c r="AJ20" s="3">
        <v>25.656429499999994</v>
      </c>
      <c r="AK20" s="3">
        <v>25.780939499999995</v>
      </c>
      <c r="AL20" s="3">
        <v>25.237730000000006</v>
      </c>
      <c r="AM20" s="3">
        <v>25.731657500000001</v>
      </c>
      <c r="AN20" s="3">
        <v>25.170897999999994</v>
      </c>
      <c r="AO20" s="3">
        <v>25.854796</v>
      </c>
      <c r="AP20" s="3">
        <v>25.177003500000016</v>
      </c>
      <c r="AQ20" s="3">
        <f>AVERAGE(AG20:AP20)</f>
        <v>25.307935700000002</v>
      </c>
      <c r="AR20" s="3">
        <f>_xlfn.STDEV.S(AG20:AP20)/SQRT(COUNT(AG20:AP20))</f>
        <v>0.14878247986442003</v>
      </c>
    </row>
    <row r="21" spans="1:44">
      <c r="AF21" s="43" t="s">
        <v>29</v>
      </c>
      <c r="AG21" s="3">
        <v>28.350676999999983</v>
      </c>
      <c r="AH21" s="3">
        <v>29.295040499999995</v>
      </c>
      <c r="AI21" s="3">
        <v>28.689117499999984</v>
      </c>
      <c r="AJ21" s="3">
        <v>29.317477000000036</v>
      </c>
      <c r="AK21" s="3">
        <v>28.482819999999975</v>
      </c>
      <c r="AL21" s="3">
        <v>28.482057500000007</v>
      </c>
      <c r="AM21" s="3">
        <v>29.100800500000005</v>
      </c>
      <c r="AN21" s="3">
        <v>28.401945499999979</v>
      </c>
      <c r="AO21" s="3">
        <v>28.966220500000034</v>
      </c>
      <c r="AP21" s="3">
        <v>28.663026000000041</v>
      </c>
      <c r="AQ21" s="3">
        <f>AVERAGE(AG21:AP21)</f>
        <v>28.774918200000009</v>
      </c>
      <c r="AR21" s="3">
        <f t="shared" ref="AR21:AR22" si="32">_xlfn.STDEV.S(AG21:AP21)/SQRT(COUNT(AG21:AP21))</f>
        <v>0.11632104544297432</v>
      </c>
    </row>
    <row r="22" spans="1:44" ht="17" thickBot="1">
      <c r="AF22" s="44" t="s">
        <v>30</v>
      </c>
      <c r="AG22" s="3">
        <v>31.6722115</v>
      </c>
      <c r="AH22" s="3">
        <v>31.750031999999987</v>
      </c>
      <c r="AI22" s="3">
        <v>31.150969</v>
      </c>
      <c r="AJ22" s="3">
        <v>32.346954500000017</v>
      </c>
      <c r="AK22" s="3">
        <v>29.565886500000001</v>
      </c>
      <c r="AL22" s="3">
        <v>31.215974000000021</v>
      </c>
      <c r="AM22" s="3">
        <v>31.082149499999979</v>
      </c>
      <c r="AN22" s="3">
        <v>31.983485000000016</v>
      </c>
      <c r="AO22" s="3">
        <v>30.823364500000014</v>
      </c>
      <c r="AP22" s="3">
        <v>31.526184500000021</v>
      </c>
      <c r="AQ22" s="3">
        <f>AVERAGE(AG22:AP22)</f>
        <v>31.311721100000007</v>
      </c>
      <c r="AR22" s="3">
        <f t="shared" si="32"/>
        <v>0.24187190680122495</v>
      </c>
    </row>
    <row r="35" s="13" customFormat="1"/>
    <row r="36" s="13" customFormat="1"/>
    <row r="37" s="13" customFormat="1"/>
    <row r="38" s="13" customFormat="1"/>
    <row r="39" s="13" customFormat="1"/>
    <row r="40" s="13" customFormat="1"/>
    <row r="41" s="13" customFormat="1"/>
    <row r="42" s="13" customFormat="1"/>
    <row r="43" s="13" customFormat="1"/>
    <row r="52" spans="13:22">
      <c r="M52" s="16"/>
      <c r="N52" s="16"/>
      <c r="O52" s="16"/>
      <c r="P52" s="16"/>
      <c r="Q52" s="16"/>
      <c r="R52" s="16"/>
      <c r="S52" s="16"/>
      <c r="T52" s="16"/>
      <c r="U52" s="16"/>
      <c r="V52" s="16"/>
    </row>
    <row r="53" spans="13:22">
      <c r="M53" s="16"/>
      <c r="N53" s="16"/>
      <c r="O53" s="16"/>
      <c r="P53" s="16"/>
      <c r="Q53" s="16"/>
      <c r="R53" s="16"/>
      <c r="S53" s="16"/>
      <c r="T53" s="16"/>
      <c r="U53" s="16"/>
      <c r="V53" s="16"/>
    </row>
  </sheetData>
  <mergeCells count="10">
    <mergeCell ref="AG3:BJ3"/>
    <mergeCell ref="B3:AE3"/>
    <mergeCell ref="B4:K4"/>
    <mergeCell ref="L4:U4"/>
    <mergeCell ref="V4:AE4"/>
    <mergeCell ref="I16:J16"/>
    <mergeCell ref="AG4:AP4"/>
    <mergeCell ref="AQ4:AZ4"/>
    <mergeCell ref="BA4:BJ4"/>
    <mergeCell ref="AF18:AR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1AA6C-D042-F742-9A1B-72CEEDA4A3B5}">
  <dimension ref="A1:M34"/>
  <sheetViews>
    <sheetView zoomScaleNormal="100" workbookViewId="0">
      <selection activeCell="G24" sqref="G24"/>
    </sheetView>
  </sheetViews>
  <sheetFormatPr baseColWidth="10" defaultColWidth="10.6640625" defaultRowHeight="16"/>
  <cols>
    <col min="1" max="1" width="17.5" style="3" bestFit="1" customWidth="1"/>
    <col min="2" max="6" width="10.6640625" style="3"/>
    <col min="7" max="7" width="19.1640625" style="3" bestFit="1" customWidth="1"/>
    <col min="8" max="11" width="10.6640625" style="3"/>
    <col min="12" max="12" width="14.5" style="3" customWidth="1"/>
    <col min="13" max="16384" width="10.6640625" style="3"/>
  </cols>
  <sheetData>
    <row r="1" spans="1:13" s="2" customFormat="1">
      <c r="A1" s="1" t="s">
        <v>13</v>
      </c>
      <c r="B1" s="1" t="s">
        <v>34</v>
      </c>
    </row>
    <row r="2" spans="1:13">
      <c r="A2" s="41" t="s">
        <v>15</v>
      </c>
      <c r="B2" s="9" t="s">
        <v>14</v>
      </c>
      <c r="C2" s="10" t="s">
        <v>0</v>
      </c>
      <c r="D2" s="10" t="s">
        <v>1</v>
      </c>
      <c r="E2" s="11" t="s">
        <v>2</v>
      </c>
      <c r="F2" s="10" t="s">
        <v>3</v>
      </c>
      <c r="G2" s="4"/>
      <c r="I2" s="5"/>
    </row>
    <row r="3" spans="1:13">
      <c r="A3" s="6"/>
      <c r="B3" s="7">
        <v>47</v>
      </c>
      <c r="C3" s="7">
        <v>84</v>
      </c>
      <c r="D3" s="7">
        <v>51</v>
      </c>
      <c r="E3" s="7">
        <v>126</v>
      </c>
      <c r="F3" s="7">
        <v>55</v>
      </c>
    </row>
    <row r="4" spans="1:13">
      <c r="A4" s="6"/>
      <c r="B4" s="7">
        <v>58</v>
      </c>
      <c r="C4" s="7">
        <v>105</v>
      </c>
      <c r="D4" s="7">
        <v>43</v>
      </c>
      <c r="E4" s="7">
        <v>203</v>
      </c>
      <c r="F4" s="7">
        <v>71</v>
      </c>
    </row>
    <row r="5" spans="1:13">
      <c r="A5" s="6"/>
      <c r="B5" s="7">
        <v>88</v>
      </c>
      <c r="C5" s="7">
        <v>116</v>
      </c>
      <c r="D5" s="7">
        <v>105</v>
      </c>
      <c r="E5" s="7">
        <v>233</v>
      </c>
      <c r="F5" s="7">
        <v>63</v>
      </c>
    </row>
    <row r="6" spans="1:13">
      <c r="A6" s="6"/>
      <c r="B6" s="7">
        <v>87</v>
      </c>
      <c r="C6" s="7">
        <v>104</v>
      </c>
      <c r="D6" s="7">
        <v>66</v>
      </c>
      <c r="E6" s="7">
        <v>118</v>
      </c>
      <c r="F6" s="7">
        <v>82</v>
      </c>
    </row>
    <row r="7" spans="1:13">
      <c r="A7" s="6"/>
      <c r="B7" s="7">
        <v>88</v>
      </c>
      <c r="C7" s="7">
        <v>105</v>
      </c>
      <c r="D7" s="7">
        <v>88</v>
      </c>
      <c r="E7" s="7">
        <v>145</v>
      </c>
      <c r="F7" s="7">
        <v>93</v>
      </c>
    </row>
    <row r="8" spans="1:13">
      <c r="A8" s="6"/>
      <c r="B8" s="7">
        <v>94</v>
      </c>
      <c r="C8" s="7">
        <v>116</v>
      </c>
      <c r="D8" s="7">
        <v>123</v>
      </c>
      <c r="E8" s="7">
        <v>157</v>
      </c>
      <c r="F8" s="7">
        <v>100</v>
      </c>
    </row>
    <row r="9" spans="1:13">
      <c r="A9" s="6"/>
      <c r="B9" s="7">
        <v>59</v>
      </c>
      <c r="C9" s="7">
        <v>58</v>
      </c>
      <c r="D9" s="7">
        <v>71</v>
      </c>
      <c r="E9" s="7">
        <v>195</v>
      </c>
      <c r="F9" s="7">
        <v>46</v>
      </c>
    </row>
    <row r="10" spans="1:13">
      <c r="A10" s="6"/>
      <c r="B10" s="7">
        <v>63</v>
      </c>
      <c r="C10" s="7">
        <v>82</v>
      </c>
      <c r="D10" s="7">
        <v>79</v>
      </c>
      <c r="E10" s="7">
        <v>231</v>
      </c>
      <c r="F10" s="7">
        <v>84</v>
      </c>
    </row>
    <row r="11" spans="1:13">
      <c r="A11" s="6"/>
      <c r="B11" s="7">
        <v>82</v>
      </c>
      <c r="C11" s="7">
        <v>112</v>
      </c>
      <c r="D11" s="7">
        <v>130</v>
      </c>
      <c r="E11" s="7">
        <v>232</v>
      </c>
      <c r="F11" s="7">
        <v>111</v>
      </c>
    </row>
    <row r="12" spans="1:13">
      <c r="A12" s="6"/>
      <c r="B12" s="7">
        <v>45</v>
      </c>
      <c r="C12" s="7">
        <v>57</v>
      </c>
      <c r="D12" s="7">
        <v>65</v>
      </c>
      <c r="E12" s="7">
        <v>166</v>
      </c>
      <c r="F12" s="7">
        <v>109</v>
      </c>
      <c r="J12" s="46"/>
      <c r="K12" s="46"/>
      <c r="L12" s="46"/>
      <c r="M12" s="46"/>
    </row>
    <row r="13" spans="1:13">
      <c r="A13" s="6"/>
      <c r="B13" s="7">
        <v>77</v>
      </c>
      <c r="C13" s="7">
        <v>60</v>
      </c>
      <c r="D13" s="7">
        <v>120</v>
      </c>
      <c r="E13" s="7">
        <v>179</v>
      </c>
      <c r="F13" s="7">
        <v>118</v>
      </c>
    </row>
    <row r="14" spans="1:13">
      <c r="A14" s="6"/>
      <c r="B14" s="7">
        <v>90</v>
      </c>
      <c r="C14" s="7">
        <v>89</v>
      </c>
      <c r="D14" s="7">
        <v>142</v>
      </c>
      <c r="E14" s="7">
        <v>187</v>
      </c>
      <c r="F14" s="7">
        <v>65</v>
      </c>
    </row>
    <row r="15" spans="1:13">
      <c r="A15" s="6"/>
      <c r="B15" s="7">
        <v>74</v>
      </c>
      <c r="C15" s="7">
        <v>77</v>
      </c>
      <c r="D15" s="7">
        <v>97</v>
      </c>
      <c r="E15" s="7">
        <v>130</v>
      </c>
      <c r="F15" s="7">
        <v>74</v>
      </c>
    </row>
    <row r="16" spans="1:13">
      <c r="A16" s="6"/>
      <c r="B16" s="7">
        <v>84</v>
      </c>
      <c r="C16" s="7">
        <v>89</v>
      </c>
      <c r="D16" s="7">
        <v>141</v>
      </c>
      <c r="E16" s="7">
        <v>211</v>
      </c>
      <c r="F16" s="7">
        <v>172</v>
      </c>
    </row>
    <row r="17" spans="1:6">
      <c r="A17" s="6"/>
      <c r="B17" s="7">
        <v>162</v>
      </c>
      <c r="C17" s="7">
        <v>109</v>
      </c>
      <c r="D17" s="7">
        <v>162</v>
      </c>
      <c r="E17" s="7">
        <v>218</v>
      </c>
      <c r="F17" s="7">
        <v>73</v>
      </c>
    </row>
    <row r="18" spans="1:6">
      <c r="A18" s="6"/>
      <c r="B18" s="7">
        <v>62</v>
      </c>
      <c r="C18" s="7">
        <v>136</v>
      </c>
      <c r="D18" s="7">
        <v>79</v>
      </c>
      <c r="E18" s="7">
        <v>140</v>
      </c>
      <c r="F18" s="7">
        <v>98</v>
      </c>
    </row>
    <row r="19" spans="1:6">
      <c r="A19" s="6"/>
      <c r="B19" s="7">
        <v>89</v>
      </c>
      <c r="C19" s="7">
        <v>50</v>
      </c>
      <c r="D19" s="7">
        <v>92</v>
      </c>
      <c r="E19" s="7">
        <v>157</v>
      </c>
      <c r="F19" s="7">
        <v>204</v>
      </c>
    </row>
    <row r="20" spans="1:6">
      <c r="A20" s="6"/>
      <c r="B20" s="7">
        <v>115</v>
      </c>
      <c r="C20" s="7">
        <v>90</v>
      </c>
      <c r="D20" s="7">
        <v>175</v>
      </c>
      <c r="E20" s="7">
        <v>203</v>
      </c>
      <c r="F20" s="7">
        <v>155</v>
      </c>
    </row>
    <row r="21" spans="1:6">
      <c r="A21" s="6"/>
      <c r="B21" s="7">
        <v>61</v>
      </c>
      <c r="C21" s="7">
        <v>107</v>
      </c>
      <c r="D21" s="7">
        <v>131</v>
      </c>
      <c r="E21" s="7">
        <v>126</v>
      </c>
      <c r="F21" s="7">
        <v>61</v>
      </c>
    </row>
    <row r="22" spans="1:6">
      <c r="A22" s="6"/>
      <c r="B22" s="7">
        <v>91</v>
      </c>
      <c r="C22" s="7">
        <v>147</v>
      </c>
      <c r="D22" s="7">
        <v>70</v>
      </c>
      <c r="E22" s="7">
        <v>186</v>
      </c>
      <c r="F22" s="7">
        <v>43</v>
      </c>
    </row>
    <row r="23" spans="1:6">
      <c r="A23" s="6"/>
      <c r="B23" s="7">
        <v>123</v>
      </c>
      <c r="C23" s="7">
        <v>79</v>
      </c>
      <c r="D23" s="7">
        <v>87</v>
      </c>
      <c r="E23" s="7">
        <v>97</v>
      </c>
      <c r="F23" s="7">
        <v>89</v>
      </c>
    </row>
    <row r="24" spans="1:6">
      <c r="A24" s="6"/>
      <c r="B24" s="7">
        <v>74</v>
      </c>
      <c r="C24" s="7">
        <v>107</v>
      </c>
      <c r="D24" s="7">
        <v>118</v>
      </c>
      <c r="E24" s="7">
        <v>255</v>
      </c>
      <c r="F24" s="7">
        <v>65</v>
      </c>
    </row>
    <row r="25" spans="1:6">
      <c r="A25" s="6"/>
      <c r="B25" s="7">
        <v>94</v>
      </c>
      <c r="C25" s="7">
        <v>149</v>
      </c>
      <c r="D25" s="7">
        <v>140</v>
      </c>
      <c r="E25" s="7">
        <v>273</v>
      </c>
      <c r="F25" s="7">
        <v>89</v>
      </c>
    </row>
    <row r="26" spans="1:6">
      <c r="A26" s="6"/>
      <c r="B26" s="7">
        <v>129</v>
      </c>
      <c r="C26" s="7">
        <v>94</v>
      </c>
      <c r="D26" s="7">
        <v>90</v>
      </c>
      <c r="E26" s="7">
        <v>142</v>
      </c>
      <c r="F26" s="7">
        <v>163</v>
      </c>
    </row>
    <row r="27" spans="1:6">
      <c r="A27" s="6"/>
      <c r="B27" s="7">
        <v>87</v>
      </c>
      <c r="C27" s="7">
        <v>108</v>
      </c>
      <c r="D27" s="7">
        <v>222</v>
      </c>
      <c r="E27" s="7">
        <v>181</v>
      </c>
      <c r="F27" s="7">
        <v>61</v>
      </c>
    </row>
    <row r="28" spans="1:6">
      <c r="A28" s="6"/>
      <c r="B28" s="7">
        <v>112</v>
      </c>
      <c r="C28" s="7">
        <v>132</v>
      </c>
      <c r="D28" s="7">
        <v>241</v>
      </c>
      <c r="E28" s="7">
        <v>259</v>
      </c>
      <c r="F28" s="7">
        <v>116</v>
      </c>
    </row>
    <row r="29" spans="1:6">
      <c r="A29" s="6"/>
      <c r="B29" s="7">
        <v>173</v>
      </c>
      <c r="C29" s="7">
        <v>112</v>
      </c>
      <c r="D29" s="7">
        <v>93</v>
      </c>
      <c r="E29" s="7">
        <v>147</v>
      </c>
      <c r="F29" s="7">
        <v>223</v>
      </c>
    </row>
    <row r="30" spans="1:6">
      <c r="A30" s="6"/>
      <c r="B30" s="7">
        <v>63</v>
      </c>
      <c r="C30" s="7">
        <v>179</v>
      </c>
      <c r="D30" s="7">
        <v>211</v>
      </c>
      <c r="E30" s="7">
        <v>158</v>
      </c>
      <c r="F30" s="7">
        <v>107</v>
      </c>
    </row>
    <row r="31" spans="1:6">
      <c r="A31" s="6"/>
      <c r="B31" s="7">
        <v>69</v>
      </c>
      <c r="C31" s="7">
        <v>103</v>
      </c>
      <c r="D31" s="7">
        <v>190</v>
      </c>
      <c r="E31" s="7">
        <v>232</v>
      </c>
      <c r="F31" s="7">
        <v>137</v>
      </c>
    </row>
    <row r="32" spans="1:6">
      <c r="A32" s="6"/>
      <c r="B32" s="7">
        <v>84</v>
      </c>
      <c r="C32" s="7">
        <v>161</v>
      </c>
      <c r="D32" s="7">
        <v>222</v>
      </c>
      <c r="E32" s="7">
        <v>276</v>
      </c>
      <c r="F32" s="7">
        <v>123</v>
      </c>
    </row>
    <row r="34" ht="17" customHeight="1"/>
  </sheetData>
  <mergeCells count="1">
    <mergeCell ref="J12:M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Figure 1A</vt:lpstr>
      <vt:lpstr>Figure 1B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Davies</dc:creator>
  <cp:lastModifiedBy>Matthias Landgraf</cp:lastModifiedBy>
  <dcterms:created xsi:type="dcterms:W3CDTF">2024-04-23T13:11:56Z</dcterms:created>
  <dcterms:modified xsi:type="dcterms:W3CDTF">2026-07-30T07:34:19Z</dcterms:modified>
</cp:coreProperties>
</file>