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_Landgraf/Dropbox/Grants (Selective Sync Conflict)/Niklas Krick/Niklas projects/Niklas Krick eLife submission/eLife resubmission_July2026/Revision Figures_22July2026/Source Data Excel files/"/>
    </mc:Choice>
  </mc:AlternateContent>
  <xr:revisionPtr revIDLastSave="0" documentId="13_ncr:1_{090F8A34-3914-2E44-9E6F-B67A0BEEFC83}" xr6:coauthVersionLast="47" xr6:coauthVersionMax="47" xr10:uidLastSave="{00000000-0000-0000-0000-000000000000}"/>
  <bookViews>
    <workbookView xWindow="22440" yWindow="1540" windowWidth="33980" windowHeight="25100" xr2:uid="{DDF870C5-8D45-8742-AA9B-F2C275F05D57}"/>
  </bookViews>
  <sheets>
    <sheet name="Figure 5A" sheetId="13" r:id="rId1"/>
    <sheet name="Figure 5B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1" i="13" l="1"/>
  <c r="O50" i="13"/>
  <c r="N51" i="13"/>
  <c r="N50" i="13"/>
  <c r="M51" i="13"/>
  <c r="M50" i="13"/>
  <c r="L51" i="13"/>
  <c r="L50" i="13"/>
  <c r="K51" i="13"/>
  <c r="K50" i="13"/>
  <c r="J51" i="13"/>
  <c r="J50" i="13"/>
  <c r="I51" i="13"/>
  <c r="I50" i="13"/>
  <c r="G51" i="13"/>
  <c r="G50" i="13"/>
  <c r="F51" i="13"/>
  <c r="F50" i="13"/>
  <c r="E51" i="13"/>
  <c r="E50" i="13"/>
  <c r="D51" i="13"/>
  <c r="D50" i="13"/>
  <c r="C51" i="13"/>
  <c r="C50" i="13"/>
  <c r="B51" i="13"/>
  <c r="B50" i="13"/>
  <c r="C24" i="13"/>
  <c r="C23" i="13"/>
  <c r="B24" i="13"/>
  <c r="B23" i="13"/>
  <c r="C12" i="13"/>
  <c r="B12" i="13"/>
  <c r="C11" i="13"/>
  <c r="B11" i="13"/>
</calcChain>
</file>

<file path=xl/sharedStrings.xml><?xml version="1.0" encoding="utf-8"?>
<sst xmlns="http://schemas.openxmlformats.org/spreadsheetml/2006/main" count="62" uniqueCount="28">
  <si>
    <t>Figure 5B</t>
  </si>
  <si>
    <t>Figure 5Bi</t>
  </si>
  <si>
    <t>Duration [ms]</t>
  </si>
  <si>
    <t>Current density [pA/pF]</t>
  </si>
  <si>
    <t>Frequency [Hz]</t>
  </si>
  <si>
    <t>Figure 5Bii</t>
  </si>
  <si>
    <t>32°C</t>
  </si>
  <si>
    <t>control 25°C</t>
  </si>
  <si>
    <t>n=1</t>
  </si>
  <si>
    <t>n=2</t>
  </si>
  <si>
    <t>n=3</t>
  </si>
  <si>
    <t>n=4</t>
  </si>
  <si>
    <t>n=5</t>
  </si>
  <si>
    <t>n=6</t>
  </si>
  <si>
    <t>n=7</t>
  </si>
  <si>
    <t>Mean</t>
  </si>
  <si>
    <t>SEM</t>
  </si>
  <si>
    <t>Whole cell patch clamp recordings from the aCC motoneuron in larvae following embryonic temperature manipulation.</t>
  </si>
  <si>
    <t>Following embryonic temperature manipulation, spontaneous rhythmic currents (SRCs), measured in voltage clamp, show an increase in duration, but not current denisty or frequency.</t>
  </si>
  <si>
    <t>Δ action potential (AP) freq [%]</t>
  </si>
  <si>
    <t xml:space="preserve">Targeted optogenetic activation (using Chronos, for 1 second) of one premotor excitatory interneuron, A27h, showed A27h synaptic input to the aCC motoneuron has increased as a result of a previous embryonic 32°C heat stress experience. APs were quantified before and during optogenetic activation, in current clamp, to calculate Δ AP freq. </t>
  </si>
  <si>
    <t>Figure 5A</t>
  </si>
  <si>
    <t>Input Resistence [mΩ]</t>
  </si>
  <si>
    <t>Cell Capacitance [pF]</t>
  </si>
  <si>
    <t>Whole cell patch clamp recordings from the aCC motoneuron in larvae following embryonic temperature manipulation. aCC motoneurons isolated from excitatory synaptic input by mecamylamine addition.</t>
  </si>
  <si>
    <t>Current [pA]</t>
  </si>
  <si>
    <t>control 25°C - Action Potentials [AP] recorded</t>
  </si>
  <si>
    <t>32°C - Action Potentials [AP] recorded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</si>
</sst>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0"/>
    <numFmt numFmtId="165" formatCode="0.000"/>
  </numFmts>
  <fonts count="13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sz val="12"/>
      <name val="Helvetica"/>
      <family val="2"/>
    </font>
    <font>
      <sz val="12"/>
      <color rgb="FF000000"/>
      <name val="Helvetica"/>
      <family val="2"/>
    </font>
    <font>
      <i/>
      <sz val="12"/>
      <color rgb="FF0070C0"/>
      <name val="Helvetica"/>
      <family val="2"/>
    </font>
    <font>
      <sz val="12"/>
      <color rgb="FF0070C0"/>
      <name val="Helvetica"/>
      <family val="2"/>
    </font>
    <font>
      <sz val="11"/>
      <name val="Helvetica"/>
      <family val="2"/>
    </font>
    <font>
      <b/>
      <sz val="11"/>
      <name val="Helvetica"/>
      <family val="2"/>
    </font>
    <font>
      <i/>
      <sz val="11"/>
      <name val="Helvetica"/>
      <family val="2"/>
    </font>
    <font>
      <i/>
      <sz val="12"/>
      <color theme="1"/>
      <name val="Helvetica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165" fontId="4" fillId="0" borderId="0" xfId="0" applyNumberFormat="1" applyFont="1"/>
    <xf numFmtId="2" fontId="4" fillId="0" borderId="0" xfId="0" applyNumberFormat="1" applyFont="1"/>
    <xf numFmtId="164" fontId="4" fillId="0" borderId="0" xfId="0" applyNumberFormat="1" applyFont="1"/>
    <xf numFmtId="1" fontId="4" fillId="0" borderId="0" xfId="0" applyNumberFormat="1" applyFont="1" applyAlignment="1">
      <alignment vertical="center"/>
    </xf>
    <xf numFmtId="1" fontId="4" fillId="0" borderId="0" xfId="0" applyNumberFormat="1" applyFont="1"/>
    <xf numFmtId="2" fontId="5" fillId="0" borderId="0" xfId="0" applyNumberFormat="1" applyFont="1"/>
    <xf numFmtId="2" fontId="6" fillId="0" borderId="0" xfId="0" applyNumberFormat="1" applyFont="1"/>
    <xf numFmtId="2" fontId="4" fillId="5" borderId="0" xfId="0" applyNumberFormat="1" applyFon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4" fontId="3" fillId="6" borderId="0" xfId="0" applyNumberFormat="1" applyFont="1" applyFill="1"/>
    <xf numFmtId="0" fontId="3" fillId="6" borderId="0" xfId="0" applyFont="1" applyFill="1"/>
    <xf numFmtId="0" fontId="4" fillId="0" borderId="0" xfId="0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right"/>
    </xf>
    <xf numFmtId="2" fontId="8" fillId="0" borderId="0" xfId="0" applyNumberFormat="1" applyFont="1"/>
    <xf numFmtId="0" fontId="4" fillId="0" borderId="0" xfId="0" applyFont="1" applyFill="1"/>
    <xf numFmtId="0" fontId="9" fillId="3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10" fillId="0" borderId="0" xfId="0" applyFont="1"/>
    <xf numFmtId="0" fontId="9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C7C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31B67-A55B-F643-A5BF-90BA046DF6CB}">
  <dimension ref="A1:O51"/>
  <sheetViews>
    <sheetView tabSelected="1" zoomScaleNormal="100" workbookViewId="0">
      <selection activeCell="B60" sqref="B60"/>
    </sheetView>
  </sheetViews>
  <sheetFormatPr baseColWidth="10" defaultColWidth="10.6640625" defaultRowHeight="16"/>
  <cols>
    <col min="1" max="1" width="31.6640625" style="4" bestFit="1" customWidth="1"/>
    <col min="2" max="3" width="14.5" style="4" bestFit="1" customWidth="1"/>
    <col min="4" max="4" width="10.6640625" style="4"/>
    <col min="5" max="5" width="13.83203125" style="4" customWidth="1"/>
    <col min="6" max="7" width="14.5" style="4" bestFit="1" customWidth="1"/>
    <col min="8" max="8" width="7.33203125" style="4" customWidth="1"/>
    <col min="9" max="9" width="12.83203125" style="4" customWidth="1"/>
    <col min="10" max="11" width="14.5" style="4" bestFit="1" customWidth="1"/>
    <col min="12" max="13" width="10.6640625" style="4"/>
    <col min="14" max="14" width="13.5" style="4" customWidth="1"/>
    <col min="15" max="15" width="12.5" style="4" customWidth="1"/>
    <col min="16" max="16" width="13.33203125" style="4" customWidth="1"/>
    <col min="17" max="17" width="15.33203125" style="4" customWidth="1"/>
    <col min="18" max="18" width="18" style="4" customWidth="1"/>
    <col min="19" max="19" width="11.5" style="4" bestFit="1" customWidth="1"/>
    <col min="20" max="20" width="19.83203125" style="4" customWidth="1"/>
    <col min="21" max="21" width="10.6640625" style="4"/>
    <col min="22" max="22" width="18.33203125" style="4" bestFit="1" customWidth="1"/>
    <col min="23" max="16384" width="10.6640625" style="4"/>
  </cols>
  <sheetData>
    <row r="1" spans="1:15" s="24" customFormat="1">
      <c r="A1" s="2" t="s">
        <v>21</v>
      </c>
      <c r="B1" s="2" t="s">
        <v>24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7"/>
    </row>
    <row r="3" spans="1:15">
      <c r="A3" s="18" t="s">
        <v>22</v>
      </c>
      <c r="B3" s="15" t="s">
        <v>7</v>
      </c>
      <c r="C3" s="16" t="s">
        <v>6</v>
      </c>
    </row>
    <row r="4" spans="1:15" s="9" customFormat="1">
      <c r="A4" s="31" t="s">
        <v>8</v>
      </c>
      <c r="B4" s="5">
        <v>566</v>
      </c>
      <c r="C4" s="5">
        <v>1700</v>
      </c>
      <c r="E4" s="12"/>
      <c r="F4" s="13"/>
      <c r="J4" s="14"/>
    </row>
    <row r="5" spans="1:15" s="9" customFormat="1">
      <c r="A5" s="31" t="s">
        <v>9</v>
      </c>
      <c r="B5" s="5">
        <v>909</v>
      </c>
      <c r="C5" s="5">
        <v>909</v>
      </c>
      <c r="E5" s="12"/>
      <c r="F5" s="13"/>
      <c r="J5" s="14"/>
    </row>
    <row r="6" spans="1:15" s="9" customFormat="1">
      <c r="A6" s="31" t="s">
        <v>10</v>
      </c>
      <c r="B6" s="5">
        <v>1045</v>
      </c>
      <c r="C6" s="5">
        <v>765</v>
      </c>
      <c r="E6" s="12"/>
      <c r="F6" s="13"/>
      <c r="J6" s="14"/>
      <c r="N6" s="13"/>
    </row>
    <row r="7" spans="1:15" s="9" customFormat="1">
      <c r="A7" s="31" t="s">
        <v>11</v>
      </c>
      <c r="B7" s="5">
        <v>1764</v>
      </c>
      <c r="C7" s="5">
        <v>2479</v>
      </c>
      <c r="E7" s="12"/>
      <c r="F7" s="13"/>
      <c r="J7" s="14"/>
    </row>
    <row r="8" spans="1:15" s="9" customFormat="1">
      <c r="A8" s="31" t="s">
        <v>12</v>
      </c>
      <c r="B8" s="5">
        <v>546</v>
      </c>
      <c r="C8" s="5">
        <v>767</v>
      </c>
      <c r="E8" s="12"/>
      <c r="F8" s="13"/>
      <c r="J8" s="14"/>
    </row>
    <row r="9" spans="1:15" s="9" customFormat="1">
      <c r="A9" s="31" t="s">
        <v>13</v>
      </c>
      <c r="B9" s="5">
        <v>712</v>
      </c>
      <c r="C9" s="5">
        <v>631</v>
      </c>
      <c r="E9" s="12"/>
      <c r="F9" s="13"/>
      <c r="J9" s="14"/>
    </row>
    <row r="10" spans="1:15" s="9" customFormat="1">
      <c r="A10" s="31" t="s">
        <v>14</v>
      </c>
      <c r="B10" s="5"/>
      <c r="C10" s="5">
        <v>946</v>
      </c>
      <c r="E10" s="12"/>
      <c r="F10" s="13"/>
      <c r="J10" s="14"/>
    </row>
    <row r="11" spans="1:15" s="9" customFormat="1">
      <c r="A11" s="22" t="s">
        <v>15</v>
      </c>
      <c r="B11" s="23">
        <f>AVERAGE(B4:B10)</f>
        <v>923.66666666666663</v>
      </c>
      <c r="C11" s="23">
        <f>AVERAGE(C4:C10)</f>
        <v>1171</v>
      </c>
      <c r="E11" s="12"/>
      <c r="F11" s="13"/>
      <c r="J11" s="14"/>
    </row>
    <row r="12" spans="1:15" s="9" customFormat="1">
      <c r="A12" s="22" t="s">
        <v>16</v>
      </c>
      <c r="B12" s="23">
        <f>_xlfn.STDEV.S(B4:B10)/SQRT(COUNT(B4:B10))</f>
        <v>185.87247719277261</v>
      </c>
      <c r="C12" s="23">
        <f>_xlfn.STDEV.S(C4:C10)/SQRT(COUNT(C4:C10))</f>
        <v>254.93351140659252</v>
      </c>
      <c r="E12" s="12"/>
      <c r="F12" s="13"/>
      <c r="J12" s="14"/>
    </row>
    <row r="13" spans="1:15" s="9" customFormat="1">
      <c r="A13" s="4"/>
      <c r="B13" s="21"/>
      <c r="C13" s="21"/>
      <c r="E13" s="12"/>
      <c r="F13" s="13"/>
      <c r="J13" s="14"/>
    </row>
    <row r="15" spans="1:15">
      <c r="A15" s="19" t="s">
        <v>23</v>
      </c>
      <c r="B15" s="15" t="s">
        <v>7</v>
      </c>
      <c r="C15" s="16" t="s">
        <v>6</v>
      </c>
    </row>
    <row r="16" spans="1:15">
      <c r="A16" s="31" t="s">
        <v>8</v>
      </c>
      <c r="B16" s="12">
        <v>11</v>
      </c>
      <c r="C16" s="12">
        <v>17.8</v>
      </c>
    </row>
    <row r="17" spans="1:15">
      <c r="A17" s="31" t="s">
        <v>9</v>
      </c>
      <c r="B17" s="12">
        <v>24</v>
      </c>
      <c r="C17" s="12">
        <v>27.3</v>
      </c>
    </row>
    <row r="18" spans="1:15">
      <c r="A18" s="31" t="s">
        <v>10</v>
      </c>
      <c r="B18" s="12">
        <v>27</v>
      </c>
      <c r="C18" s="12">
        <v>25.6</v>
      </c>
    </row>
    <row r="19" spans="1:15">
      <c r="A19" s="31" t="s">
        <v>11</v>
      </c>
      <c r="B19" s="12">
        <v>29.9</v>
      </c>
      <c r="C19" s="12">
        <v>23.7</v>
      </c>
    </row>
    <row r="20" spans="1:15">
      <c r="A20" s="31" t="s">
        <v>12</v>
      </c>
      <c r="B20" s="12">
        <v>18.2</v>
      </c>
      <c r="C20" s="12">
        <v>24.9</v>
      </c>
    </row>
    <row r="21" spans="1:15">
      <c r="A21" s="31" t="s">
        <v>13</v>
      </c>
      <c r="B21" s="12">
        <v>26.5</v>
      </c>
      <c r="C21" s="12">
        <v>21.7</v>
      </c>
    </row>
    <row r="22" spans="1:15">
      <c r="A22" s="31" t="s">
        <v>14</v>
      </c>
      <c r="B22" s="12"/>
      <c r="C22" s="12">
        <v>21.5</v>
      </c>
    </row>
    <row r="23" spans="1:15">
      <c r="A23" s="22" t="s">
        <v>15</v>
      </c>
      <c r="B23" s="23">
        <f>AVERAGE(B16:B22)</f>
        <v>22.766666666666669</v>
      </c>
      <c r="C23" s="23">
        <f>AVERAGE(C16:C22)</f>
        <v>23.214285714285715</v>
      </c>
    </row>
    <row r="24" spans="1:15">
      <c r="A24" s="22" t="s">
        <v>16</v>
      </c>
      <c r="B24" s="23">
        <f>_xlfn.STDEV.S(B16:B22)/SQRT(COUNT(B16:B22))</f>
        <v>2.8494053960626706</v>
      </c>
      <c r="C24" s="23">
        <f>_xlfn.STDEV.S(C16:C22)/SQRT(COUNT(C16:C22))</f>
        <v>1.1953139797576546</v>
      </c>
    </row>
    <row r="28" spans="1:15">
      <c r="A28" s="25" t="s">
        <v>25</v>
      </c>
      <c r="B28" s="26" t="s">
        <v>26</v>
      </c>
      <c r="C28" s="26"/>
      <c r="D28" s="26"/>
      <c r="E28" s="26"/>
      <c r="F28" s="26"/>
      <c r="G28" s="26"/>
      <c r="H28" s="26"/>
      <c r="I28" s="27" t="s">
        <v>27</v>
      </c>
      <c r="J28" s="27"/>
      <c r="K28" s="27"/>
      <c r="L28" s="27"/>
      <c r="M28" s="27"/>
      <c r="N28" s="27"/>
      <c r="O28" s="27"/>
    </row>
    <row r="29" spans="1:15" s="24" customFormat="1">
      <c r="A29" s="29"/>
      <c r="B29" s="30" t="s">
        <v>8</v>
      </c>
      <c r="C29" s="30" t="s">
        <v>9</v>
      </c>
      <c r="D29" s="30" t="s">
        <v>10</v>
      </c>
      <c r="E29" s="30" t="s">
        <v>11</v>
      </c>
      <c r="F29" s="30" t="s">
        <v>12</v>
      </c>
      <c r="G29" s="30" t="s">
        <v>13</v>
      </c>
      <c r="H29" s="29"/>
      <c r="I29" s="30" t="s">
        <v>8</v>
      </c>
      <c r="J29" s="30" t="s">
        <v>9</v>
      </c>
      <c r="K29" s="30" t="s">
        <v>10</v>
      </c>
      <c r="L29" s="30" t="s">
        <v>11</v>
      </c>
      <c r="M29" s="30" t="s">
        <v>12</v>
      </c>
      <c r="N29" s="30" t="s">
        <v>13</v>
      </c>
      <c r="O29" s="30" t="s">
        <v>14</v>
      </c>
    </row>
    <row r="30" spans="1:15">
      <c r="A30" s="28">
        <v>-4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/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</row>
    <row r="31" spans="1:15">
      <c r="A31" s="28">
        <v>0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/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>
      <c r="A32" s="28">
        <v>4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/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</row>
    <row r="33" spans="1:15">
      <c r="A33" s="28">
        <v>8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/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</row>
    <row r="34" spans="1:15">
      <c r="A34" s="28">
        <v>12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/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</row>
    <row r="35" spans="1:15">
      <c r="A35" s="28">
        <v>16</v>
      </c>
      <c r="B35" s="21">
        <v>0</v>
      </c>
      <c r="C35" s="21">
        <v>0</v>
      </c>
      <c r="D35" s="21">
        <v>0</v>
      </c>
      <c r="E35" s="21">
        <v>3</v>
      </c>
      <c r="F35" s="21">
        <v>0</v>
      </c>
      <c r="G35" s="21">
        <v>0</v>
      </c>
      <c r="H35" s="21"/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</row>
    <row r="36" spans="1:15">
      <c r="A36" s="28">
        <v>20</v>
      </c>
      <c r="B36" s="21">
        <v>0</v>
      </c>
      <c r="C36" s="21">
        <v>0</v>
      </c>
      <c r="D36" s="21">
        <v>0</v>
      </c>
      <c r="E36" s="21">
        <v>7</v>
      </c>
      <c r="F36" s="21">
        <v>0</v>
      </c>
      <c r="G36" s="21">
        <v>0</v>
      </c>
      <c r="H36" s="21"/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</row>
    <row r="37" spans="1:15">
      <c r="A37" s="28">
        <v>24</v>
      </c>
      <c r="B37" s="21">
        <v>0</v>
      </c>
      <c r="C37" s="21">
        <v>0</v>
      </c>
      <c r="D37" s="21">
        <v>0</v>
      </c>
      <c r="E37" s="21">
        <v>11</v>
      </c>
      <c r="F37" s="21">
        <v>4</v>
      </c>
      <c r="G37" s="21">
        <v>0</v>
      </c>
      <c r="H37" s="21"/>
      <c r="I37" s="21">
        <v>0</v>
      </c>
      <c r="J37" s="21">
        <v>3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>
      <c r="A38" s="28">
        <v>28</v>
      </c>
      <c r="B38" s="21">
        <v>0</v>
      </c>
      <c r="C38" s="21">
        <v>3</v>
      </c>
      <c r="D38" s="21">
        <v>4</v>
      </c>
      <c r="E38" s="21">
        <v>14</v>
      </c>
      <c r="F38" s="21">
        <v>9</v>
      </c>
      <c r="G38" s="21">
        <v>0</v>
      </c>
      <c r="H38" s="21"/>
      <c r="I38" s="21">
        <v>0</v>
      </c>
      <c r="J38" s="21">
        <v>6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</row>
    <row r="39" spans="1:15">
      <c r="A39" s="28">
        <v>32</v>
      </c>
      <c r="B39" s="21">
        <v>0</v>
      </c>
      <c r="C39" s="21">
        <v>6</v>
      </c>
      <c r="D39" s="21">
        <v>10</v>
      </c>
      <c r="E39" s="21">
        <v>16</v>
      </c>
      <c r="F39" s="21">
        <v>14</v>
      </c>
      <c r="G39" s="21">
        <v>2</v>
      </c>
      <c r="H39" s="21"/>
      <c r="I39" s="21">
        <v>0</v>
      </c>
      <c r="J39" s="21">
        <v>8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</row>
    <row r="40" spans="1:15">
      <c r="A40" s="28">
        <v>36</v>
      </c>
      <c r="B40" s="21">
        <v>0</v>
      </c>
      <c r="C40" s="21">
        <v>9</v>
      </c>
      <c r="D40" s="21">
        <v>14</v>
      </c>
      <c r="E40" s="21">
        <v>18</v>
      </c>
      <c r="F40" s="21">
        <v>17</v>
      </c>
      <c r="G40" s="21">
        <v>9</v>
      </c>
      <c r="H40" s="21"/>
      <c r="I40" s="21">
        <v>1</v>
      </c>
      <c r="J40" s="21">
        <v>11</v>
      </c>
      <c r="K40" s="21">
        <v>0</v>
      </c>
      <c r="L40" s="21">
        <v>3</v>
      </c>
      <c r="M40" s="21">
        <v>0</v>
      </c>
      <c r="N40" s="21">
        <v>1</v>
      </c>
      <c r="O40" s="21">
        <v>0</v>
      </c>
    </row>
    <row r="41" spans="1:15">
      <c r="A41" s="28">
        <v>40</v>
      </c>
      <c r="B41" s="21">
        <v>0</v>
      </c>
      <c r="C41" s="21">
        <v>11</v>
      </c>
      <c r="D41" s="21">
        <v>18</v>
      </c>
      <c r="E41" s="21">
        <v>21</v>
      </c>
      <c r="F41" s="21">
        <v>21</v>
      </c>
      <c r="G41" s="21">
        <v>15</v>
      </c>
      <c r="H41" s="21"/>
      <c r="I41" s="21">
        <v>4</v>
      </c>
      <c r="J41" s="21">
        <v>13</v>
      </c>
      <c r="K41" s="21">
        <v>2</v>
      </c>
      <c r="L41" s="21">
        <v>6</v>
      </c>
      <c r="M41" s="21">
        <v>0</v>
      </c>
      <c r="N41" s="21">
        <v>3</v>
      </c>
      <c r="O41" s="21">
        <v>0</v>
      </c>
    </row>
    <row r="42" spans="1:15">
      <c r="A42" s="28">
        <v>44</v>
      </c>
      <c r="B42" s="21">
        <v>1</v>
      </c>
      <c r="C42" s="21">
        <v>13</v>
      </c>
      <c r="D42" s="21">
        <v>22</v>
      </c>
      <c r="E42" s="21">
        <v>24</v>
      </c>
      <c r="F42" s="21">
        <v>24</v>
      </c>
      <c r="G42" s="21">
        <v>18</v>
      </c>
      <c r="H42" s="21"/>
      <c r="I42" s="21">
        <v>7</v>
      </c>
      <c r="J42" s="21">
        <v>15</v>
      </c>
      <c r="K42" s="21">
        <v>5</v>
      </c>
      <c r="L42" s="21">
        <v>8</v>
      </c>
      <c r="M42" s="21">
        <v>0</v>
      </c>
      <c r="N42" s="21">
        <v>6</v>
      </c>
      <c r="O42" s="21">
        <v>0</v>
      </c>
    </row>
    <row r="43" spans="1:15">
      <c r="A43" s="28">
        <v>48</v>
      </c>
      <c r="B43" s="21">
        <v>4</v>
      </c>
      <c r="C43" s="21">
        <v>15</v>
      </c>
      <c r="D43" s="21">
        <v>25</v>
      </c>
      <c r="E43" s="21">
        <v>27</v>
      </c>
      <c r="F43" s="21">
        <v>27</v>
      </c>
      <c r="G43" s="21">
        <v>21</v>
      </c>
      <c r="H43" s="21"/>
      <c r="I43" s="21">
        <v>10</v>
      </c>
      <c r="J43" s="21">
        <v>17</v>
      </c>
      <c r="K43" s="21">
        <v>9</v>
      </c>
      <c r="L43" s="21">
        <v>11</v>
      </c>
      <c r="M43" s="21">
        <v>1</v>
      </c>
      <c r="N43" s="21">
        <v>9</v>
      </c>
      <c r="O43" s="21">
        <v>0</v>
      </c>
    </row>
    <row r="44" spans="1:15">
      <c r="A44" s="28">
        <v>52</v>
      </c>
      <c r="B44" s="21">
        <v>11</v>
      </c>
      <c r="C44" s="21">
        <v>17</v>
      </c>
      <c r="D44" s="21">
        <v>27</v>
      </c>
      <c r="E44" s="21">
        <v>29</v>
      </c>
      <c r="F44" s="21">
        <v>29</v>
      </c>
      <c r="G44" s="21">
        <v>24</v>
      </c>
      <c r="H44" s="21"/>
      <c r="I44" s="21">
        <v>12</v>
      </c>
      <c r="J44" s="21">
        <v>19</v>
      </c>
      <c r="K44" s="21">
        <v>11</v>
      </c>
      <c r="L44" s="21">
        <v>13</v>
      </c>
      <c r="M44" s="21">
        <v>3</v>
      </c>
      <c r="N44" s="21">
        <v>12</v>
      </c>
      <c r="O44" s="21">
        <v>4</v>
      </c>
    </row>
    <row r="45" spans="1:15">
      <c r="A45" s="28">
        <v>56</v>
      </c>
      <c r="B45" s="21">
        <v>14</v>
      </c>
      <c r="C45" s="21">
        <v>19</v>
      </c>
      <c r="D45" s="21">
        <v>29</v>
      </c>
      <c r="E45" s="21">
        <v>30</v>
      </c>
      <c r="F45" s="21">
        <v>31</v>
      </c>
      <c r="G45" s="21">
        <v>27</v>
      </c>
      <c r="H45" s="21"/>
      <c r="I45" s="21">
        <v>15</v>
      </c>
      <c r="J45" s="21">
        <v>21</v>
      </c>
      <c r="K45" s="21">
        <v>14</v>
      </c>
      <c r="L45" s="21">
        <v>15</v>
      </c>
      <c r="M45" s="21">
        <v>6</v>
      </c>
      <c r="N45" s="21">
        <v>14</v>
      </c>
      <c r="O45" s="21">
        <v>8</v>
      </c>
    </row>
    <row r="46" spans="1:15">
      <c r="A46" s="28">
        <v>60</v>
      </c>
      <c r="B46" s="21">
        <v>18</v>
      </c>
      <c r="C46" s="21">
        <v>21</v>
      </c>
      <c r="D46" s="21">
        <v>30</v>
      </c>
      <c r="E46" s="21">
        <v>33</v>
      </c>
      <c r="F46" s="21">
        <v>33</v>
      </c>
      <c r="G46" s="21">
        <v>30</v>
      </c>
      <c r="H46" s="21"/>
      <c r="I46" s="21">
        <v>16</v>
      </c>
      <c r="J46" s="21">
        <v>23</v>
      </c>
      <c r="K46" s="21">
        <v>16</v>
      </c>
      <c r="L46" s="21">
        <v>17</v>
      </c>
      <c r="M46" s="21">
        <v>8</v>
      </c>
      <c r="N46" s="21">
        <v>17</v>
      </c>
      <c r="O46" s="21">
        <v>11</v>
      </c>
    </row>
    <row r="47" spans="1:15">
      <c r="A47" s="28">
        <v>64</v>
      </c>
      <c r="B47" s="21">
        <v>20</v>
      </c>
      <c r="C47" s="21">
        <v>23</v>
      </c>
      <c r="D47" s="21">
        <v>34</v>
      </c>
      <c r="E47" s="21">
        <v>37</v>
      </c>
      <c r="F47" s="21">
        <v>35</v>
      </c>
      <c r="G47" s="21">
        <v>32</v>
      </c>
      <c r="H47" s="21"/>
      <c r="I47" s="21">
        <v>19</v>
      </c>
      <c r="J47" s="21">
        <v>24</v>
      </c>
      <c r="K47" s="21">
        <v>19</v>
      </c>
      <c r="L47" s="21">
        <v>19</v>
      </c>
      <c r="M47" s="21">
        <v>11</v>
      </c>
      <c r="N47" s="21">
        <v>19</v>
      </c>
      <c r="O47" s="21">
        <v>14</v>
      </c>
    </row>
    <row r="48" spans="1:15">
      <c r="A48" s="28">
        <v>68</v>
      </c>
      <c r="B48" s="21">
        <v>22</v>
      </c>
      <c r="C48" s="21">
        <v>25</v>
      </c>
      <c r="D48" s="21">
        <v>33</v>
      </c>
      <c r="E48" s="21">
        <v>40</v>
      </c>
      <c r="F48" s="21">
        <v>37</v>
      </c>
      <c r="G48" s="21">
        <v>34</v>
      </c>
      <c r="H48" s="21"/>
      <c r="I48" s="21">
        <v>20</v>
      </c>
      <c r="J48" s="21">
        <v>26</v>
      </c>
      <c r="K48" s="21">
        <v>22</v>
      </c>
      <c r="L48" s="21">
        <v>20</v>
      </c>
      <c r="M48" s="21">
        <v>14</v>
      </c>
      <c r="N48" s="21">
        <v>21</v>
      </c>
      <c r="O48" s="21">
        <v>16</v>
      </c>
    </row>
    <row r="49" spans="1:15">
      <c r="A49" s="28">
        <v>72</v>
      </c>
      <c r="B49" s="21">
        <v>23</v>
      </c>
      <c r="C49" s="21">
        <v>27</v>
      </c>
      <c r="D49" s="21">
        <v>34</v>
      </c>
      <c r="E49" s="21">
        <v>41</v>
      </c>
      <c r="F49" s="21">
        <v>39</v>
      </c>
      <c r="G49" s="21">
        <v>36</v>
      </c>
      <c r="H49" s="21"/>
      <c r="I49" s="21">
        <v>22</v>
      </c>
      <c r="J49" s="21">
        <v>27</v>
      </c>
      <c r="K49" s="21">
        <v>24</v>
      </c>
      <c r="L49" s="21">
        <v>21</v>
      </c>
      <c r="M49" s="21">
        <v>15</v>
      </c>
      <c r="N49" s="21">
        <v>24</v>
      </c>
      <c r="O49" s="21">
        <v>20</v>
      </c>
    </row>
    <row r="50" spans="1:15">
      <c r="A50" s="22" t="s">
        <v>15</v>
      </c>
      <c r="B50" s="23">
        <f>AVERAGE(B30:B49)</f>
        <v>5.65</v>
      </c>
      <c r="C50" s="23">
        <f>AVERAGE(C30:C49)</f>
        <v>9.4499999999999993</v>
      </c>
      <c r="D50" s="23">
        <f>AVERAGE(D30:D49)</f>
        <v>14</v>
      </c>
      <c r="E50" s="23">
        <f>AVERAGE(E30:E49)</f>
        <v>17.55</v>
      </c>
      <c r="F50" s="23">
        <f>AVERAGE(F30:F49)</f>
        <v>16</v>
      </c>
      <c r="G50" s="23">
        <f>AVERAGE(G30:G49)</f>
        <v>12.4</v>
      </c>
      <c r="I50" s="23">
        <f>AVERAGE(I30:I49)</f>
        <v>6.3</v>
      </c>
      <c r="J50" s="23">
        <f>AVERAGE(J30:J49)</f>
        <v>10.65</v>
      </c>
      <c r="K50" s="23">
        <f>AVERAGE(K30:K49)</f>
        <v>6.1</v>
      </c>
      <c r="L50" s="23">
        <f>AVERAGE(L30:L49)</f>
        <v>6.65</v>
      </c>
      <c r="M50" s="23">
        <f>AVERAGE(M30:M49)</f>
        <v>2.9</v>
      </c>
      <c r="N50" s="23">
        <f>AVERAGE(N30:N49)</f>
        <v>6.3</v>
      </c>
      <c r="O50" s="23">
        <f>AVERAGE(O30:O49)</f>
        <v>3.65</v>
      </c>
    </row>
    <row r="51" spans="1:15">
      <c r="A51" s="22" t="s">
        <v>16</v>
      </c>
      <c r="B51" s="23">
        <f>_xlfn.STDEV.S(B30:B49)/SQRT(COUNT(B30:B49))</f>
        <v>1.941614900296305</v>
      </c>
      <c r="C51" s="23">
        <f>_xlfn.STDEV.S(C30:C49)/SQRT(COUNT(C30:C49))</f>
        <v>2.1938610520699511</v>
      </c>
      <c r="D51" s="23">
        <f>_xlfn.STDEV.S(D30:D49)/SQRT(COUNT(D30:D49))</f>
        <v>3.1187041843486347</v>
      </c>
      <c r="E51" s="23">
        <f>_xlfn.STDEV.S(E30:E49)/SQRT(COUNT(E30:E49))</f>
        <v>3.2529136736810358</v>
      </c>
      <c r="F51" s="23">
        <f>_xlfn.STDEV.S(F30:F49)/SQRT(COUNT(F30:F49))</f>
        <v>3.3300861376562807</v>
      </c>
      <c r="G51" s="23">
        <f>_xlfn.STDEV.S(G30:G49)/SQRT(COUNT(G30:G49))</f>
        <v>3.1122846575263137</v>
      </c>
      <c r="I51" s="23">
        <f>_xlfn.STDEV.S(I30:I49)/SQRT(COUNT(I30:I49))</f>
        <v>1.8080230552791776</v>
      </c>
      <c r="J51" s="23">
        <f>_xlfn.STDEV.S(J30:J49)/SQRT(COUNT(J30:J49))</f>
        <v>2.2691002158286624</v>
      </c>
      <c r="K51" s="23">
        <f>_xlfn.STDEV.S(K30:K49)/SQRT(COUNT(K30:K49))</f>
        <v>1.8916714970183321</v>
      </c>
      <c r="L51" s="23">
        <f>_xlfn.STDEV.S(L30:L49)/SQRT(COUNT(L30:L49))</f>
        <v>1.7995247910724126</v>
      </c>
      <c r="M51" s="23">
        <f>_xlfn.STDEV.S(M30:M49)/SQRT(COUNT(M30:M49))</f>
        <v>1.1283429863019676</v>
      </c>
      <c r="N51" s="23">
        <f>_xlfn.STDEV.S(N30:N49)/SQRT(COUNT(N30:N49))</f>
        <v>1.8779888458835843</v>
      </c>
      <c r="O51" s="23">
        <f>_xlfn.STDEV.S(O30:O49)/SQRT(COUNT(O30:O49))</f>
        <v>1.4387037294219513</v>
      </c>
    </row>
  </sheetData>
  <mergeCells count="2">
    <mergeCell ref="B28:H28"/>
    <mergeCell ref="I28:O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AEE9B-15BD-004E-9F81-82648C1265B4}">
  <dimension ref="A1:AF45"/>
  <sheetViews>
    <sheetView zoomScaleNormal="100" workbookViewId="0">
      <selection activeCell="E23" sqref="E23"/>
    </sheetView>
  </sheetViews>
  <sheetFormatPr baseColWidth="10" defaultColWidth="10.6640625" defaultRowHeight="16"/>
  <cols>
    <col min="1" max="1" width="31.6640625" style="4" bestFit="1" customWidth="1"/>
    <col min="2" max="3" width="14.5" style="4" bestFit="1" customWidth="1"/>
    <col min="4" max="4" width="10.6640625" style="4"/>
    <col min="5" max="5" width="24.6640625" style="4" bestFit="1" customWidth="1"/>
    <col min="6" max="7" width="14.5" style="4" bestFit="1" customWidth="1"/>
    <col min="8" max="8" width="15.5" style="4" customWidth="1"/>
    <col min="9" max="9" width="16" style="4" bestFit="1" customWidth="1"/>
    <col min="10" max="11" width="14.5" style="4" bestFit="1" customWidth="1"/>
    <col min="12" max="13" width="10.6640625" style="4"/>
    <col min="14" max="14" width="13.5" style="4" customWidth="1"/>
    <col min="15" max="15" width="12.5" style="4" customWidth="1"/>
    <col min="16" max="16" width="13.33203125" style="4" customWidth="1"/>
    <col min="17" max="17" width="15.33203125" style="4" customWidth="1"/>
    <col min="18" max="18" width="18" style="4" customWidth="1"/>
    <col min="19" max="19" width="11.5" style="4" bestFit="1" customWidth="1"/>
    <col min="20" max="20" width="19.83203125" style="4" customWidth="1"/>
    <col min="21" max="21" width="10.6640625" style="4"/>
    <col min="22" max="22" width="18.33203125" style="4" bestFit="1" customWidth="1"/>
    <col min="23" max="16384" width="10.6640625" style="4"/>
  </cols>
  <sheetData>
    <row r="1" spans="1:32" s="3" customFormat="1">
      <c r="A1" s="2" t="s">
        <v>0</v>
      </c>
      <c r="B1" s="2" t="s">
        <v>17</v>
      </c>
    </row>
    <row r="2" spans="1:32">
      <c r="A2" s="7"/>
    </row>
    <row r="3" spans="1:32" s="3" customFormat="1">
      <c r="A3" s="2" t="s">
        <v>1</v>
      </c>
      <c r="B3" s="2" t="s">
        <v>18</v>
      </c>
    </row>
    <row r="4" spans="1:32">
      <c r="A4" s="18" t="s">
        <v>2</v>
      </c>
      <c r="B4" s="15" t="s">
        <v>7</v>
      </c>
      <c r="C4" s="16" t="s">
        <v>6</v>
      </c>
      <c r="D4" s="6"/>
      <c r="E4" s="19" t="s">
        <v>3</v>
      </c>
      <c r="F4" s="15" t="s">
        <v>7</v>
      </c>
      <c r="G4" s="16" t="s">
        <v>6</v>
      </c>
      <c r="I4" s="19" t="s">
        <v>4</v>
      </c>
      <c r="J4" s="15" t="s">
        <v>7</v>
      </c>
      <c r="K4" s="16" t="s">
        <v>6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E4" s="20"/>
      <c r="AF4" s="20"/>
    </row>
    <row r="5" spans="1:32">
      <c r="B5" s="8">
        <v>282.82012036200001</v>
      </c>
      <c r="C5" s="8">
        <v>470.88999207333342</v>
      </c>
      <c r="F5" s="8">
        <v>-33.306882745920078</v>
      </c>
      <c r="G5" s="8">
        <v>-20.964168313751156</v>
      </c>
      <c r="J5" s="8">
        <v>0.7</v>
      </c>
      <c r="K5" s="8">
        <v>0.22777777777777777</v>
      </c>
    </row>
    <row r="6" spans="1:32">
      <c r="B6" s="8">
        <v>365.85714085133333</v>
      </c>
      <c r="C6" s="8">
        <v>280.37609620733332</v>
      </c>
      <c r="F6" s="8">
        <v>-25.71523773879797</v>
      </c>
      <c r="G6" s="8">
        <v>-42.962016974703801</v>
      </c>
      <c r="J6" s="8">
        <v>0.39444444444444443</v>
      </c>
      <c r="K6" s="8">
        <v>0.62222222222222223</v>
      </c>
    </row>
    <row r="7" spans="1:32">
      <c r="B7" s="8">
        <v>183.95621279866663</v>
      </c>
      <c r="C7" s="8">
        <v>241.25731322726668</v>
      </c>
      <c r="F7" s="8">
        <v>-23.665080588312293</v>
      </c>
      <c r="G7" s="8">
        <v>-30.073334481149033</v>
      </c>
      <c r="J7" s="8">
        <v>0.61111111111111116</v>
      </c>
      <c r="K7" s="8">
        <v>0.5444444444444444</v>
      </c>
    </row>
    <row r="8" spans="1:32">
      <c r="B8" s="8">
        <v>378.88225302066661</v>
      </c>
      <c r="C8" s="8">
        <v>337.96823426066669</v>
      </c>
      <c r="D8" s="8"/>
      <c r="F8" s="8">
        <v>-28.974940578230296</v>
      </c>
      <c r="G8" s="8">
        <v>-56.678542597123673</v>
      </c>
      <c r="J8" s="8">
        <v>0.41111111111111109</v>
      </c>
      <c r="K8" s="8">
        <v>0.42222222222222222</v>
      </c>
    </row>
    <row r="9" spans="1:32">
      <c r="B9" s="8">
        <v>199.6369827273333</v>
      </c>
      <c r="C9" s="8">
        <v>185.49269998533333</v>
      </c>
      <c r="D9" s="8"/>
      <c r="F9" s="8">
        <v>-36.022131126286411</v>
      </c>
      <c r="G9" s="8">
        <v>-18.796954435187853</v>
      </c>
      <c r="J9" s="8">
        <v>0.60555555555555551</v>
      </c>
      <c r="K9" s="8">
        <v>0.57777777777777772</v>
      </c>
    </row>
    <row r="10" spans="1:32">
      <c r="B10" s="8">
        <v>249.1677101066667</v>
      </c>
      <c r="C10" s="8">
        <v>494.80307325733332</v>
      </c>
      <c r="D10" s="8"/>
      <c r="F10" s="8">
        <v>-25.547211764572062</v>
      </c>
      <c r="G10" s="8">
        <v>-47.854240249503988</v>
      </c>
      <c r="J10" s="8">
        <v>0.2388888888888889</v>
      </c>
      <c r="K10" s="8">
        <v>0.5</v>
      </c>
    </row>
    <row r="11" spans="1:32">
      <c r="B11" s="8">
        <v>165.15523923999999</v>
      </c>
      <c r="C11" s="8">
        <v>253.21148732066663</v>
      </c>
      <c r="D11" s="8"/>
      <c r="F11" s="8">
        <v>-21.282688012641703</v>
      </c>
      <c r="G11" s="8">
        <v>-28.357435038838801</v>
      </c>
      <c r="J11" s="8">
        <v>0.6333333333333333</v>
      </c>
      <c r="K11" s="8">
        <v>0.62777777777777777</v>
      </c>
    </row>
    <row r="12" spans="1:32">
      <c r="B12" s="8">
        <v>252.42401911733336</v>
      </c>
      <c r="C12" s="8">
        <v>667.97813403133341</v>
      </c>
      <c r="D12" s="8"/>
      <c r="F12" s="8">
        <v>-21.480696352782406</v>
      </c>
      <c r="G12" s="8">
        <v>-20.866825209897797</v>
      </c>
      <c r="I12" s="9"/>
      <c r="J12" s="8">
        <v>0.5444444444444444</v>
      </c>
      <c r="K12" s="8">
        <v>0.37222222222222223</v>
      </c>
    </row>
    <row r="13" spans="1:32">
      <c r="B13" s="8">
        <v>195.57813274933332</v>
      </c>
      <c r="C13" s="8">
        <v>276.39578719939999</v>
      </c>
      <c r="D13" s="8"/>
      <c r="F13" s="8">
        <v>-21.712900771899417</v>
      </c>
      <c r="G13" s="8">
        <v>-22.148929914744652</v>
      </c>
      <c r="I13" s="9"/>
      <c r="J13" s="8">
        <v>0.37777777777777777</v>
      </c>
      <c r="K13" s="8">
        <v>0.4777777777777778</v>
      </c>
    </row>
    <row r="14" spans="1:32">
      <c r="B14" s="8">
        <v>300.85309983199994</v>
      </c>
      <c r="C14" s="8">
        <v>513.44167136133331</v>
      </c>
      <c r="D14" s="8"/>
      <c r="F14" s="8">
        <v>-31.848778531059267</v>
      </c>
      <c r="G14" s="8">
        <v>-42.724972501249709</v>
      </c>
      <c r="I14" s="9"/>
      <c r="J14" s="8">
        <v>0.3888888888888889</v>
      </c>
      <c r="K14" s="8">
        <v>0.35</v>
      </c>
    </row>
    <row r="15" spans="1:32">
      <c r="D15" s="8"/>
      <c r="G15" s="8"/>
    </row>
    <row r="16" spans="1:32">
      <c r="D16" s="8"/>
      <c r="G16" s="8"/>
    </row>
    <row r="17" spans="1:32">
      <c r="D17" s="8"/>
      <c r="G17" s="8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E17" s="20"/>
      <c r="AF17" s="20"/>
    </row>
    <row r="18" spans="1:32" s="3" customFormat="1">
      <c r="A18" s="2" t="s">
        <v>5</v>
      </c>
      <c r="B18" s="2" t="s">
        <v>20</v>
      </c>
      <c r="D18" s="17"/>
      <c r="E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E18" s="17"/>
      <c r="AF18" s="17"/>
    </row>
    <row r="19" spans="1:32">
      <c r="A19" s="19" t="s">
        <v>19</v>
      </c>
      <c r="B19" s="15" t="s">
        <v>7</v>
      </c>
      <c r="C19" s="16" t="s">
        <v>6</v>
      </c>
      <c r="D19" s="6"/>
      <c r="E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E19" s="6"/>
      <c r="AF19" s="6"/>
    </row>
    <row r="20" spans="1:32">
      <c r="B20" s="1">
        <v>3.3855011656</v>
      </c>
      <c r="C20" s="1">
        <v>2.5978543582000002</v>
      </c>
    </row>
    <row r="21" spans="1:32">
      <c r="B21" s="1">
        <v>2.5793076204999998</v>
      </c>
      <c r="C21" s="1">
        <v>3.10218253966667</v>
      </c>
    </row>
    <row r="22" spans="1:32">
      <c r="B22" s="1">
        <v>2.8404456654999999</v>
      </c>
      <c r="C22" s="1">
        <v>4.0270729272499999</v>
      </c>
    </row>
    <row r="23" spans="1:32">
      <c r="B23" s="1">
        <v>2.7108324043333298</v>
      </c>
      <c r="C23" s="1">
        <v>3.3720972924285699</v>
      </c>
    </row>
    <row r="24" spans="1:32">
      <c r="B24" s="1">
        <v>2.628539409</v>
      </c>
      <c r="C24" s="1">
        <v>3.5108394872000002</v>
      </c>
    </row>
    <row r="25" spans="1:32">
      <c r="B25" s="1">
        <v>3.4091929643749999</v>
      </c>
      <c r="C25" s="1">
        <v>3.9080928331666702</v>
      </c>
    </row>
    <row r="26" spans="1:32">
      <c r="B26" s="1">
        <v>3.3187096808750001</v>
      </c>
      <c r="C26" s="1">
        <v>3.2138074888333299</v>
      </c>
    </row>
    <row r="27" spans="1:32">
      <c r="B27" s="1">
        <v>2.2883616384000001</v>
      </c>
      <c r="C27" s="1">
        <v>2.77344715671429</v>
      </c>
    </row>
    <row r="28" spans="1:32">
      <c r="B28" s="1">
        <v>2.6180735930000001</v>
      </c>
      <c r="C28" s="1">
        <v>3.6692982456666701</v>
      </c>
    </row>
    <row r="29" spans="1:32">
      <c r="A29" s="10"/>
      <c r="B29" s="1">
        <v>2.7278022876666701</v>
      </c>
      <c r="C29" s="1"/>
    </row>
    <row r="37" spans="1:23" s="9" customFormat="1">
      <c r="E37" s="12"/>
      <c r="F37" s="13"/>
      <c r="J37" s="14"/>
    </row>
    <row r="38" spans="1:23" s="9" customFormat="1">
      <c r="E38" s="12"/>
      <c r="F38" s="13"/>
      <c r="J38" s="14"/>
    </row>
    <row r="39" spans="1:23" s="9" customFormat="1">
      <c r="E39" s="12"/>
      <c r="F39" s="13"/>
      <c r="J39" s="14"/>
      <c r="N39" s="13"/>
    </row>
    <row r="40" spans="1:23" s="9" customFormat="1">
      <c r="E40" s="12"/>
      <c r="F40" s="13"/>
      <c r="J40" s="14"/>
    </row>
    <row r="41" spans="1:23" s="9" customFormat="1">
      <c r="A41" s="11"/>
      <c r="B41" s="12"/>
      <c r="C41" s="12"/>
      <c r="E41" s="12"/>
      <c r="F41" s="13"/>
      <c r="J41" s="14"/>
    </row>
    <row r="42" spans="1:23" s="9" customFormat="1">
      <c r="A42" s="11"/>
      <c r="B42" s="12"/>
      <c r="C42" s="12"/>
      <c r="E42" s="12"/>
      <c r="F42" s="13"/>
      <c r="J42" s="14"/>
    </row>
    <row r="43" spans="1:23" s="9" customFormat="1">
      <c r="A43" s="11"/>
      <c r="B43" s="12"/>
      <c r="C43" s="12"/>
      <c r="E43" s="12"/>
      <c r="F43" s="13"/>
      <c r="J43" s="14"/>
    </row>
    <row r="44" spans="1:23" s="9" customFormat="1">
      <c r="A44" s="11"/>
      <c r="B44" s="12"/>
      <c r="C44" s="12"/>
      <c r="E44" s="12"/>
      <c r="F44" s="13"/>
      <c r="J44" s="14"/>
      <c r="N44" s="13"/>
      <c r="W44" s="10"/>
    </row>
    <row r="45" spans="1:23" s="9" customFormat="1">
      <c r="A45" s="11"/>
      <c r="B45" s="12"/>
      <c r="C45" s="12"/>
      <c r="E45" s="12"/>
      <c r="F45" s="13"/>
      <c r="J45" s="14"/>
      <c r="W45" s="10"/>
    </row>
  </sheetData>
  <mergeCells count="4">
    <mergeCell ref="AE17:AF17"/>
    <mergeCell ref="S4:AC4"/>
    <mergeCell ref="AE4:AF4"/>
    <mergeCell ref="S17:AC1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5A</vt:lpstr>
      <vt:lpstr>Figure 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Davies</dc:creator>
  <cp:lastModifiedBy>Matthias Landgraf</cp:lastModifiedBy>
  <dcterms:created xsi:type="dcterms:W3CDTF">2024-04-23T13:11:56Z</dcterms:created>
  <dcterms:modified xsi:type="dcterms:W3CDTF">2026-07-30T08:40:42Z</dcterms:modified>
</cp:coreProperties>
</file>