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Paleocene_mammal_DTA_analysis_May2024\Paleocene_refs\"/>
    </mc:Choice>
  </mc:AlternateContent>
  <xr:revisionPtr revIDLastSave="0" documentId="13_ncr:1_{A0B4706A-3A3D-473A-9BAD-45C6CF4D5CEE}" xr6:coauthVersionLast="47" xr6:coauthVersionMax="47" xr10:uidLastSave="{00000000-0000-0000-0000-000000000000}"/>
  <bookViews>
    <workbookView xWindow="-108" yWindow="-108" windowWidth="23256" windowHeight="13176" xr2:uid="{251C7F84-F441-4922-87B9-D61689251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" l="1"/>
  <c r="Q51" i="1"/>
  <c r="Q50" i="1"/>
  <c r="P52" i="1"/>
  <c r="P51" i="1"/>
  <c r="P50" i="1"/>
  <c r="K57" i="1"/>
  <c r="L52" i="1" s="1"/>
  <c r="I57" i="1"/>
  <c r="G54" i="1" s="1"/>
  <c r="G50" i="1" l="1"/>
  <c r="G53" i="1"/>
  <c r="G56" i="1"/>
  <c r="G52" i="1"/>
  <c r="L50" i="1"/>
  <c r="L56" i="1"/>
  <c r="L55" i="1"/>
  <c r="L54" i="1"/>
  <c r="G55" i="1"/>
  <c r="L53" i="1"/>
</calcChain>
</file>

<file path=xl/sharedStrings.xml><?xml version="1.0" encoding="utf-8"?>
<sst xmlns="http://schemas.openxmlformats.org/spreadsheetml/2006/main" count="135" uniqueCount="93">
  <si>
    <t xml:space="preserve">Nanxiong </t>
  </si>
  <si>
    <t>Late Paleocene</t>
  </si>
  <si>
    <t>Rhoipites</t>
    <phoneticPr fontId="0" type="noConversion"/>
  </si>
  <si>
    <t>Myrtacidites</t>
    <phoneticPr fontId="0" type="noConversion"/>
  </si>
  <si>
    <t>Ulmipollenites</t>
    <phoneticPr fontId="0" type="noConversion"/>
  </si>
  <si>
    <t>Celtispollenites</t>
    <phoneticPr fontId="0" type="noConversion"/>
  </si>
  <si>
    <t>Rhamnacidites</t>
    <phoneticPr fontId="0" type="noConversion"/>
  </si>
  <si>
    <t>Plicapollis</t>
    <phoneticPr fontId="0" type="noConversion"/>
  </si>
  <si>
    <t>Triporopollenites</t>
    <phoneticPr fontId="0" type="noConversion"/>
  </si>
  <si>
    <t>Tricolporopollenites</t>
    <phoneticPr fontId="0" type="noConversion"/>
  </si>
  <si>
    <t>Tricolpites</t>
    <phoneticPr fontId="0" type="noConversion"/>
  </si>
  <si>
    <t>Cupuliferoipollenites</t>
    <phoneticPr fontId="0" type="noConversion"/>
  </si>
  <si>
    <t>Salixipollenites</t>
    <phoneticPr fontId="0" type="noConversion"/>
  </si>
  <si>
    <t>Alnipollenites</t>
    <phoneticPr fontId="0" type="noConversion"/>
  </si>
  <si>
    <t>Engelhardtioidites</t>
    <phoneticPr fontId="0" type="noConversion"/>
  </si>
  <si>
    <t>Quercodites</t>
    <phoneticPr fontId="0" type="noConversion"/>
  </si>
  <si>
    <t>Proteacidites</t>
    <phoneticPr fontId="0" type="noConversion"/>
  </si>
  <si>
    <t>Ephedripites</t>
    <phoneticPr fontId="0" type="noConversion"/>
  </si>
  <si>
    <t>Pentapollenites</t>
    <phoneticPr fontId="0" type="noConversion"/>
  </si>
  <si>
    <t>Deltoidospora</t>
    <phoneticPr fontId="0" type="noConversion"/>
  </si>
  <si>
    <t>Toroisporis</t>
    <phoneticPr fontId="0" type="noConversion"/>
  </si>
  <si>
    <t>Zlivisporites</t>
    <phoneticPr fontId="0" type="noConversion"/>
  </si>
  <si>
    <t>Pterisisporites</t>
    <phoneticPr fontId="0" type="noConversion"/>
  </si>
  <si>
    <t>Ma et al. 2012</t>
  </si>
  <si>
    <t>Nanxiong</t>
  </si>
  <si>
    <t>Early Paleocene Xie et al 2020</t>
  </si>
  <si>
    <t>4.1.1. Paleocene</t>
  </si>
  <si>
    <t>The Paleocene palynoflora of southern China is represented by the</t>
  </si>
  <si>
    <t>Shanghu Fm. of the Nanxiong Basin (Fig. 4a). This palynoflora is characterized</t>
  </si>
  <si>
    <t>by a relatively high abundance of xerophilous or droughtresistant</t>
  </si>
  <si>
    <t>taxa such as Ephedripites (12.14%), Pterisisporites (12.72%),</t>
  </si>
  <si>
    <t>and Verrutetraspora (1.73%). Pollen representing broad-leaved taxa are</t>
  </si>
  <si>
    <t>also abundant, the principal taxa being Quercoidites (9.25%),</t>
  </si>
  <si>
    <t>Ulmipollenites (8.67%), Liquidambarpollenites, Juglanspollenites, and</t>
  </si>
  <si>
    <t>Cupuliferoipollenites, accompanied by a great variety of tropical and subtropical</t>
  </si>
  <si>
    <t>taxa, such as Rhoipites, Euphorbiacites, Rutaceoipollenites, and</t>
  </si>
  <si>
    <t>Caryapollenites, though they commonly have scattered occurrences.</t>
  </si>
  <si>
    <t>The abundance of coniferous pollen taxa is relatively low (16.76%),</t>
  </si>
  <si>
    <t>dominated by Pinuspollenites, Abietineaepollenites, Taxodiaceaepollenites,</t>
  </si>
  <si>
    <t>and Podocarpidites. Other ferns are also common,mostly represented by</t>
  </si>
  <si>
    <t>thermophilic Toroisporis and Lygodiumsporites.</t>
  </si>
  <si>
    <t>Ephedripites</t>
  </si>
  <si>
    <t>Pterisisiporites</t>
  </si>
  <si>
    <t>Verrutetraspora</t>
  </si>
  <si>
    <t>xerophilous</t>
  </si>
  <si>
    <t>Quercoidites</t>
  </si>
  <si>
    <t>broad-leaved</t>
  </si>
  <si>
    <t>Ulmipollenites</t>
  </si>
  <si>
    <t>Liquiambarpollenites</t>
  </si>
  <si>
    <t>Juglanspollenites</t>
  </si>
  <si>
    <t>Cupuliferopollenites</t>
  </si>
  <si>
    <t>Rhoipites</t>
  </si>
  <si>
    <t>Euphobiacites</t>
  </si>
  <si>
    <t>Rutaceoipollenites</t>
  </si>
  <si>
    <t>Caryapollenites</t>
  </si>
  <si>
    <t>tropical/subtropical</t>
  </si>
  <si>
    <t>Pinuspollenites</t>
  </si>
  <si>
    <t>Abietineapollenites</t>
  </si>
  <si>
    <t>Taxodiaceaepollenites</t>
  </si>
  <si>
    <t>Podocarpidites</t>
  </si>
  <si>
    <t>coniferous</t>
  </si>
  <si>
    <t>Toroisporis</t>
  </si>
  <si>
    <t>Lygodiumsporites</t>
  </si>
  <si>
    <t>thermophilic fern</t>
  </si>
  <si>
    <t>Myrtacidites</t>
  </si>
  <si>
    <t>Celtispollenites</t>
  </si>
  <si>
    <t>Rhamnacidites</t>
  </si>
  <si>
    <t>Plicapollis</t>
  </si>
  <si>
    <t>Triporopollenites</t>
  </si>
  <si>
    <t>Tricolporopollenites</t>
  </si>
  <si>
    <t>Tricolpites</t>
  </si>
  <si>
    <t>Cupuliferoipollenites</t>
  </si>
  <si>
    <t>Salixipollenites</t>
  </si>
  <si>
    <t>Alnipollenites</t>
  </si>
  <si>
    <t>Engelhardtioidites</t>
  </si>
  <si>
    <t>Quercodites</t>
  </si>
  <si>
    <t>Proteacidites</t>
  </si>
  <si>
    <t>Pentapollenites</t>
  </si>
  <si>
    <t>Deltoidospora</t>
  </si>
  <si>
    <t>Zlivisporites</t>
  </si>
  <si>
    <t>Pterisisporites</t>
  </si>
  <si>
    <t>Early Paleocene</t>
  </si>
  <si>
    <t>xerophilus</t>
  </si>
  <si>
    <t>paper reported</t>
  </si>
  <si>
    <t>paper categorized</t>
  </si>
  <si>
    <t>imagej measured</t>
  </si>
  <si>
    <t>Undulatisporites</t>
  </si>
  <si>
    <t>Biretisporites</t>
  </si>
  <si>
    <t>Cyathidtes</t>
  </si>
  <si>
    <t>Laricoidites</t>
  </si>
  <si>
    <t>Tricolpopollenites</t>
  </si>
  <si>
    <t>xerophillic</t>
  </si>
  <si>
    <t>thermophillic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</si>
</sst>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2"/>
      <name val="Times New Roman"/>
      <family val="1"/>
    </font>
    <font>
      <i/>
      <sz val="12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0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Sheet1!$P$49</c:f>
              <c:strCache>
                <c:ptCount val="1"/>
                <c:pt idx="0">
                  <c:v>Early Paleocene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Sheet1!$O$50:$O$52</c:f>
              <c:strCache>
                <c:ptCount val="3"/>
                <c:pt idx="0">
                  <c:v>broad-leaved</c:v>
                </c:pt>
                <c:pt idx="1">
                  <c:v>xerophillic</c:v>
                </c:pt>
                <c:pt idx="2">
                  <c:v>thermophillic</c:v>
                </c:pt>
              </c:strCache>
            </c:strRef>
          </c:cat>
          <c:val>
            <c:numRef>
              <c:f>Sheet1!$P$50:$P$52</c:f>
              <c:numCache>
                <c:formatCode>General</c:formatCode>
                <c:ptCount val="3"/>
                <c:pt idx="0">
                  <c:v>0.34567878576541194</c:v>
                </c:pt>
                <c:pt idx="1">
                  <c:v>0.45546644153651333</c:v>
                </c:pt>
                <c:pt idx="2">
                  <c:v>0.19885477269807481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0-4EB0-94F3-DB8A6AF5D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Sheet1!$Q$49</c:f>
              <c:strCache>
                <c:ptCount val="1"/>
                <c:pt idx="0">
                  <c:v>Late Paleocene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Sheet1!$O$50:$O$52</c:f>
              <c:strCache>
                <c:ptCount val="3"/>
                <c:pt idx="0">
                  <c:v>broad-leaved</c:v>
                </c:pt>
                <c:pt idx="1">
                  <c:v>xerophillic</c:v>
                </c:pt>
                <c:pt idx="2">
                  <c:v>thermophillic</c:v>
                </c:pt>
              </c:strCache>
            </c:strRef>
          </c:cat>
          <c:val>
            <c:numRef>
              <c:f>Sheet1!$Q$50:$Q$52</c:f>
              <c:numCache>
                <c:formatCode>General</c:formatCode>
                <c:ptCount val="3"/>
                <c:pt idx="0">
                  <c:v>0.23834196891191711</c:v>
                </c:pt>
                <c:pt idx="1">
                  <c:v>0.70984455958549231</c:v>
                </c:pt>
                <c:pt idx="2">
                  <c:v>5.1813471502590684E-2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B-4000-95DE-45C5DE8C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6</xdr:row>
      <xdr:rowOff>60960</xdr:rowOff>
    </xdr:from>
    <xdr:to>
      <xdr:col>11</xdr:col>
      <xdr:colOff>571500</xdr:colOff>
      <xdr:row>42</xdr:row>
      <xdr:rowOff>114300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E30BC1D9-AC75-11D0-B262-A58CBDCB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000000">
          <a:off x="3234690" y="2472690"/>
          <a:ext cx="6637020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373380</xdr:colOff>
      <xdr:row>58</xdr:row>
      <xdr:rowOff>15240</xdr:rowOff>
    </xdr:from>
    <xdr:to>
      <xdr:col>13</xdr:col>
      <xdr:colOff>68580</xdr:colOff>
      <xdr:row>73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6A57D3-6CD4-B114-97AA-B9B5377F9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137160</xdr:colOff>
      <xdr:row>58</xdr:row>
      <xdr:rowOff>15240</xdr:rowOff>
    </xdr:from>
    <xdr:to>
      <xdr:col>20</xdr:col>
      <xdr:colOff>441960</xdr:colOff>
      <xdr:row>73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EF74B6-47F8-C053-FE81-9AD8627A6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5D99-1413-4CD1-B8B3-AC44C200E8EC}">
  <dimension ref="A1:U69"/>
  <sheetViews>
    <sheetView tabSelected="1" topLeftCell="A41" workbookViewId="0">
      <selection activeCell="P55" sqref="P55"/>
    </sheetView>
  </sheetViews>
  <sheetFormatPr defaultRowHeight="14.4" x14ac:dyDescent="0.3"/>
  <cols>
    <col min="1" max="1" width="27.77734375" customWidth="1"/>
  </cols>
  <sheetData>
    <row r="1" spans="1:21" x14ac:dyDescent="0.3">
      <c r="A1" t="s">
        <v>0</v>
      </c>
      <c r="B1" t="s">
        <v>1</v>
      </c>
      <c r="C1" t="s">
        <v>23</v>
      </c>
    </row>
    <row r="2" spans="1:21" ht="15.6" x14ac:dyDescent="0.3">
      <c r="A2" s="1" t="s">
        <v>2</v>
      </c>
      <c r="B2" s="1" t="s">
        <v>3</v>
      </c>
      <c r="C2" s="2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3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</row>
    <row r="3" spans="1:21" x14ac:dyDescent="0.3">
      <c r="A3" s="4">
        <v>3.5</v>
      </c>
      <c r="B3" s="4">
        <v>2</v>
      </c>
      <c r="C3" s="4">
        <v>6.2</v>
      </c>
      <c r="D3" s="4">
        <v>2</v>
      </c>
      <c r="E3" s="4">
        <v>3.1</v>
      </c>
      <c r="F3" s="4">
        <v>4.0999999999999996</v>
      </c>
      <c r="G3" s="4">
        <v>7.6</v>
      </c>
      <c r="H3" s="4">
        <v>3</v>
      </c>
      <c r="I3" s="4">
        <v>2</v>
      </c>
      <c r="J3" s="4">
        <v>0.5</v>
      </c>
      <c r="K3" s="4">
        <v>2</v>
      </c>
      <c r="L3" s="4">
        <v>20.3</v>
      </c>
      <c r="M3" s="4">
        <v>1</v>
      </c>
      <c r="N3" s="4">
        <v>2.5</v>
      </c>
      <c r="O3" s="4">
        <v>0.1</v>
      </c>
      <c r="P3" s="4">
        <v>7.1</v>
      </c>
      <c r="Q3" s="4">
        <v>7.1</v>
      </c>
      <c r="R3" s="4">
        <v>1</v>
      </c>
      <c r="S3" s="4">
        <v>2</v>
      </c>
      <c r="T3" s="4">
        <v>0.5</v>
      </c>
      <c r="U3" s="4">
        <v>20.3</v>
      </c>
    </row>
    <row r="5" spans="1:21" x14ac:dyDescent="0.3">
      <c r="A5" t="s">
        <v>24</v>
      </c>
      <c r="B5" t="s">
        <v>25</v>
      </c>
    </row>
    <row r="6" spans="1:21" x14ac:dyDescent="0.3">
      <c r="A6" t="s">
        <v>26</v>
      </c>
    </row>
    <row r="7" spans="1:21" x14ac:dyDescent="0.3">
      <c r="A7" t="s">
        <v>27</v>
      </c>
    </row>
    <row r="8" spans="1:21" x14ac:dyDescent="0.3">
      <c r="A8" t="s">
        <v>28</v>
      </c>
    </row>
    <row r="9" spans="1:21" x14ac:dyDescent="0.3">
      <c r="A9" t="s">
        <v>29</v>
      </c>
    </row>
    <row r="10" spans="1:21" x14ac:dyDescent="0.3">
      <c r="A10" t="s">
        <v>30</v>
      </c>
    </row>
    <row r="11" spans="1:21" x14ac:dyDescent="0.3">
      <c r="A11" t="s">
        <v>31</v>
      </c>
      <c r="M11">
        <v>1</v>
      </c>
      <c r="N11">
        <v>12.661</v>
      </c>
    </row>
    <row r="12" spans="1:21" x14ac:dyDescent="0.3">
      <c r="A12" t="s">
        <v>32</v>
      </c>
      <c r="M12">
        <v>2</v>
      </c>
      <c r="N12">
        <v>5.9219999999999997</v>
      </c>
    </row>
    <row r="13" spans="1:21" x14ac:dyDescent="0.3">
      <c r="A13" t="s">
        <v>33</v>
      </c>
      <c r="M13">
        <v>3</v>
      </c>
      <c r="N13">
        <v>1.7649999999999999</v>
      </c>
    </row>
    <row r="14" spans="1:21" x14ac:dyDescent="0.3">
      <c r="A14" t="s">
        <v>34</v>
      </c>
      <c r="M14">
        <v>4</v>
      </c>
      <c r="N14">
        <v>2.395</v>
      </c>
    </row>
    <row r="15" spans="1:21" x14ac:dyDescent="0.3">
      <c r="A15" t="s">
        <v>35</v>
      </c>
      <c r="M15">
        <v>5</v>
      </c>
      <c r="N15">
        <v>1.7010000000000001</v>
      </c>
    </row>
    <row r="16" spans="1:21" x14ac:dyDescent="0.3">
      <c r="A16" t="s">
        <v>36</v>
      </c>
      <c r="M16">
        <v>6</v>
      </c>
      <c r="N16">
        <v>1.387</v>
      </c>
    </row>
    <row r="17" spans="1:14" x14ac:dyDescent="0.3">
      <c r="A17" t="s">
        <v>37</v>
      </c>
      <c r="M17">
        <v>7</v>
      </c>
      <c r="N17">
        <v>2.2679999999999998</v>
      </c>
    </row>
    <row r="18" spans="1:14" x14ac:dyDescent="0.3">
      <c r="A18" t="s">
        <v>38</v>
      </c>
      <c r="M18">
        <v>8</v>
      </c>
      <c r="N18">
        <v>10.835000000000001</v>
      </c>
    </row>
    <row r="19" spans="1:14" x14ac:dyDescent="0.3">
      <c r="A19" t="s">
        <v>39</v>
      </c>
      <c r="M19">
        <v>9</v>
      </c>
      <c r="N19">
        <v>1.1339999999999999</v>
      </c>
    </row>
    <row r="20" spans="1:14" x14ac:dyDescent="0.3">
      <c r="A20" t="s">
        <v>40</v>
      </c>
      <c r="M20">
        <v>10</v>
      </c>
      <c r="N20">
        <v>9.1969999999999992</v>
      </c>
    </row>
    <row r="21" spans="1:14" x14ac:dyDescent="0.3">
      <c r="M21">
        <v>11</v>
      </c>
      <c r="N21">
        <v>8.5039999999999996</v>
      </c>
    </row>
    <row r="22" spans="1:14" x14ac:dyDescent="0.3">
      <c r="A22" s="6" t="s">
        <v>81</v>
      </c>
      <c r="B22" t="s">
        <v>85</v>
      </c>
      <c r="C22" t="s">
        <v>84</v>
      </c>
      <c r="D22" t="s">
        <v>83</v>
      </c>
      <c r="M22">
        <v>12</v>
      </c>
      <c r="N22">
        <v>1.071</v>
      </c>
    </row>
    <row r="23" spans="1:14" x14ac:dyDescent="0.3">
      <c r="A23" t="s">
        <v>41</v>
      </c>
      <c r="B23">
        <v>12.157</v>
      </c>
      <c r="C23" t="s">
        <v>44</v>
      </c>
      <c r="D23" s="5">
        <v>0.12139999999999999</v>
      </c>
      <c r="M23">
        <v>13</v>
      </c>
      <c r="N23">
        <v>1.5760000000000001</v>
      </c>
    </row>
    <row r="24" spans="1:14" x14ac:dyDescent="0.3">
      <c r="A24" t="s">
        <v>42</v>
      </c>
      <c r="B24">
        <v>12.66</v>
      </c>
      <c r="C24" t="s">
        <v>44</v>
      </c>
      <c r="D24" s="5">
        <v>0.12720000000000001</v>
      </c>
      <c r="M24">
        <v>14</v>
      </c>
      <c r="N24">
        <v>2.7719999999999998</v>
      </c>
    </row>
    <row r="25" spans="1:14" x14ac:dyDescent="0.3">
      <c r="A25" t="s">
        <v>43</v>
      </c>
      <c r="B25">
        <v>1.387</v>
      </c>
      <c r="C25" t="s">
        <v>44</v>
      </c>
      <c r="D25" s="5">
        <v>1.7299999999999999E-2</v>
      </c>
      <c r="M25">
        <v>15</v>
      </c>
      <c r="N25">
        <v>12.157</v>
      </c>
    </row>
    <row r="26" spans="1:14" x14ac:dyDescent="0.3">
      <c r="A26" t="s">
        <v>45</v>
      </c>
      <c r="B26">
        <v>9.1969999999999992</v>
      </c>
      <c r="C26" t="s">
        <v>46</v>
      </c>
      <c r="D26" s="5">
        <v>9.2499999999999999E-2</v>
      </c>
      <c r="M26">
        <v>16</v>
      </c>
      <c r="N26">
        <v>3.9689999999999999</v>
      </c>
    </row>
    <row r="27" spans="1:14" x14ac:dyDescent="0.3">
      <c r="A27" t="s">
        <v>47</v>
      </c>
      <c r="B27">
        <v>8.5039999999999996</v>
      </c>
      <c r="C27" t="s">
        <v>46</v>
      </c>
      <c r="D27" s="5">
        <v>8.6699999999999999E-2</v>
      </c>
      <c r="M27">
        <v>17</v>
      </c>
      <c r="N27">
        <v>4.6609999999999996</v>
      </c>
    </row>
    <row r="28" spans="1:14" x14ac:dyDescent="0.3">
      <c r="A28" t="s">
        <v>48</v>
      </c>
      <c r="B28">
        <v>1.5760000000000001</v>
      </c>
      <c r="C28" t="s">
        <v>46</v>
      </c>
      <c r="M28">
        <v>18</v>
      </c>
      <c r="N28">
        <v>3.3410000000000002</v>
      </c>
    </row>
    <row r="29" spans="1:14" x14ac:dyDescent="0.3">
      <c r="A29" t="s">
        <v>49</v>
      </c>
      <c r="B29">
        <v>1.071</v>
      </c>
      <c r="C29" t="s">
        <v>46</v>
      </c>
      <c r="M29">
        <v>19</v>
      </c>
      <c r="N29">
        <v>1.827</v>
      </c>
    </row>
    <row r="30" spans="1:14" x14ac:dyDescent="0.3">
      <c r="A30" t="s">
        <v>50</v>
      </c>
      <c r="B30">
        <v>1.1339999999999999</v>
      </c>
      <c r="C30" t="s">
        <v>46</v>
      </c>
      <c r="M30">
        <v>20</v>
      </c>
      <c r="N30">
        <v>1.2030000000000001</v>
      </c>
    </row>
    <row r="31" spans="1:14" x14ac:dyDescent="0.3">
      <c r="A31" t="s">
        <v>51</v>
      </c>
      <c r="C31" t="s">
        <v>55</v>
      </c>
    </row>
    <row r="32" spans="1:14" x14ac:dyDescent="0.3">
      <c r="A32" t="s">
        <v>52</v>
      </c>
      <c r="C32" t="s">
        <v>55</v>
      </c>
    </row>
    <row r="33" spans="1:11" x14ac:dyDescent="0.3">
      <c r="A33" t="s">
        <v>53</v>
      </c>
      <c r="C33" t="s">
        <v>55</v>
      </c>
    </row>
    <row r="34" spans="1:11" x14ac:dyDescent="0.3">
      <c r="A34" t="s">
        <v>54</v>
      </c>
      <c r="C34" t="s">
        <v>55</v>
      </c>
    </row>
    <row r="35" spans="1:11" x14ac:dyDescent="0.3">
      <c r="A35" t="s">
        <v>56</v>
      </c>
      <c r="B35">
        <v>3.9689999999999999</v>
      </c>
      <c r="C35" t="s">
        <v>60</v>
      </c>
      <c r="D35" s="5">
        <v>0.1676</v>
      </c>
    </row>
    <row r="36" spans="1:11" x14ac:dyDescent="0.3">
      <c r="A36" t="s">
        <v>57</v>
      </c>
      <c r="B36">
        <v>4.6609999999999996</v>
      </c>
      <c r="C36" t="s">
        <v>60</v>
      </c>
      <c r="D36" s="5">
        <v>0.1676</v>
      </c>
    </row>
    <row r="37" spans="1:11" x14ac:dyDescent="0.3">
      <c r="A37" t="s">
        <v>58</v>
      </c>
      <c r="B37">
        <v>1.827</v>
      </c>
      <c r="C37" t="s">
        <v>60</v>
      </c>
      <c r="D37" s="5">
        <v>0.1676</v>
      </c>
    </row>
    <row r="38" spans="1:11" x14ac:dyDescent="0.3">
      <c r="A38" t="s">
        <v>59</v>
      </c>
      <c r="B38">
        <v>3.3410000000000002</v>
      </c>
      <c r="C38" t="s">
        <v>60</v>
      </c>
      <c r="D38" s="5">
        <v>0.1676</v>
      </c>
    </row>
    <row r="39" spans="1:11" x14ac:dyDescent="0.3">
      <c r="A39" t="s">
        <v>61</v>
      </c>
      <c r="B39">
        <v>10.835000000000001</v>
      </c>
      <c r="C39" t="s">
        <v>63</v>
      </c>
    </row>
    <row r="40" spans="1:11" x14ac:dyDescent="0.3">
      <c r="A40" t="s">
        <v>62</v>
      </c>
      <c r="B40">
        <v>5.9219999999999997</v>
      </c>
      <c r="C40" t="s">
        <v>63</v>
      </c>
    </row>
    <row r="41" spans="1:11" x14ac:dyDescent="0.3">
      <c r="A41" t="s">
        <v>78</v>
      </c>
      <c r="B41">
        <v>1.7649999999999999</v>
      </c>
    </row>
    <row r="42" spans="1:11" x14ac:dyDescent="0.3">
      <c r="A42" t="s">
        <v>86</v>
      </c>
      <c r="B42">
        <v>2.395</v>
      </c>
    </row>
    <row r="43" spans="1:11" x14ac:dyDescent="0.3">
      <c r="A43" t="s">
        <v>87</v>
      </c>
      <c r="B43">
        <v>1.7010000000000001</v>
      </c>
    </row>
    <row r="44" spans="1:11" x14ac:dyDescent="0.3">
      <c r="A44" t="s">
        <v>88</v>
      </c>
      <c r="B44">
        <v>2.2679999999999998</v>
      </c>
    </row>
    <row r="45" spans="1:11" x14ac:dyDescent="0.3">
      <c r="A45" t="s">
        <v>89</v>
      </c>
      <c r="B45">
        <v>2.7719999999999998</v>
      </c>
    </row>
    <row r="46" spans="1:11" x14ac:dyDescent="0.3">
      <c r="A46" t="s">
        <v>90</v>
      </c>
      <c r="B46">
        <v>1.2030000000000001</v>
      </c>
    </row>
    <row r="48" spans="1:11" x14ac:dyDescent="0.3">
      <c r="A48" s="6" t="s">
        <v>1</v>
      </c>
      <c r="I48" t="s">
        <v>1</v>
      </c>
      <c r="K48" t="s">
        <v>81</v>
      </c>
    </row>
    <row r="49" spans="1:17" x14ac:dyDescent="0.3">
      <c r="A49" t="s">
        <v>51</v>
      </c>
      <c r="B49">
        <v>3.5</v>
      </c>
      <c r="C49" t="s">
        <v>55</v>
      </c>
      <c r="P49" t="s">
        <v>81</v>
      </c>
      <c r="Q49" t="s">
        <v>1</v>
      </c>
    </row>
    <row r="50" spans="1:17" x14ac:dyDescent="0.3">
      <c r="A50" t="s">
        <v>64</v>
      </c>
      <c r="B50">
        <v>2</v>
      </c>
      <c r="G50" s="7">
        <f>I50/$I$57</f>
        <v>0.1606217616580311</v>
      </c>
      <c r="H50" t="s">
        <v>47</v>
      </c>
      <c r="I50">
        <v>6.2</v>
      </c>
      <c r="J50" t="s">
        <v>46</v>
      </c>
      <c r="K50">
        <v>8.5039999999999996</v>
      </c>
      <c r="L50" s="7">
        <f>K50/$K$57</f>
        <v>0.15607392589057942</v>
      </c>
      <c r="O50" t="s">
        <v>46</v>
      </c>
      <c r="P50">
        <f>L50+L52+L53</f>
        <v>0.34567878576541194</v>
      </c>
      <c r="Q50">
        <f>G50+G52+G53</f>
        <v>0.23834196891191711</v>
      </c>
    </row>
    <row r="51" spans="1:17" x14ac:dyDescent="0.3">
      <c r="A51" t="s">
        <v>47</v>
      </c>
      <c r="B51">
        <v>6.2</v>
      </c>
      <c r="C51" t="s">
        <v>46</v>
      </c>
      <c r="G51" s="7"/>
      <c r="L51" s="7"/>
      <c r="O51" t="s">
        <v>91</v>
      </c>
      <c r="P51">
        <f>L54+L56</f>
        <v>0.45546644153651333</v>
      </c>
      <c r="Q51">
        <f>G54+G56</f>
        <v>0.70984455958549231</v>
      </c>
    </row>
    <row r="52" spans="1:17" x14ac:dyDescent="0.3">
      <c r="A52" t="s">
        <v>65</v>
      </c>
      <c r="B52">
        <v>2</v>
      </c>
      <c r="G52" s="7">
        <f t="shared" ref="G51:G56" si="0">I52/$I$57</f>
        <v>1.2953367875647671E-2</v>
      </c>
      <c r="H52" t="s">
        <v>71</v>
      </c>
      <c r="I52">
        <v>0.5</v>
      </c>
      <c r="J52" t="s">
        <v>46</v>
      </c>
      <c r="K52">
        <v>1.1339999999999999</v>
      </c>
      <c r="L52" s="7">
        <f t="shared" ref="L51:L56" si="1">K52/$K$57</f>
        <v>2.0812303852295044E-2</v>
      </c>
      <c r="O52" t="s">
        <v>92</v>
      </c>
      <c r="P52">
        <f>L55</f>
        <v>0.19885477269807481</v>
      </c>
      <c r="Q52">
        <f>G55</f>
        <v>5.1813471502590684E-2</v>
      </c>
    </row>
    <row r="53" spans="1:17" x14ac:dyDescent="0.3">
      <c r="A53" t="s">
        <v>66</v>
      </c>
      <c r="B53">
        <v>3.1</v>
      </c>
      <c r="G53" s="7">
        <f t="shared" si="0"/>
        <v>6.476683937823835E-2</v>
      </c>
      <c r="H53" t="s">
        <v>75</v>
      </c>
      <c r="I53">
        <v>2.5</v>
      </c>
      <c r="J53" t="s">
        <v>46</v>
      </c>
      <c r="K53">
        <v>9.1969999999999992</v>
      </c>
      <c r="L53" s="7">
        <f t="shared" si="1"/>
        <v>0.16879255602253748</v>
      </c>
    </row>
    <row r="54" spans="1:17" x14ac:dyDescent="0.3">
      <c r="A54" t="s">
        <v>67</v>
      </c>
      <c r="B54">
        <v>4.0999999999999996</v>
      </c>
      <c r="G54" s="7">
        <f t="shared" si="0"/>
        <v>0.18393782383419691</v>
      </c>
      <c r="H54" t="s">
        <v>41</v>
      </c>
      <c r="I54">
        <v>7.1</v>
      </c>
      <c r="J54" t="s">
        <v>82</v>
      </c>
      <c r="K54">
        <v>12.157</v>
      </c>
      <c r="L54" s="7">
        <f t="shared" si="1"/>
        <v>0.22311744085745225</v>
      </c>
    </row>
    <row r="55" spans="1:17" x14ac:dyDescent="0.3">
      <c r="A55" t="s">
        <v>68</v>
      </c>
      <c r="B55">
        <v>7.6</v>
      </c>
      <c r="G55" s="7">
        <f t="shared" si="0"/>
        <v>5.1813471502590684E-2</v>
      </c>
      <c r="H55" t="s">
        <v>61</v>
      </c>
      <c r="I55">
        <v>2</v>
      </c>
      <c r="J55" t="s">
        <v>63</v>
      </c>
      <c r="K55">
        <v>10.835000000000001</v>
      </c>
      <c r="L55" s="7">
        <f t="shared" si="1"/>
        <v>0.19885477269807481</v>
      </c>
    </row>
    <row r="56" spans="1:17" x14ac:dyDescent="0.3">
      <c r="A56" t="s">
        <v>69</v>
      </c>
      <c r="B56">
        <v>3</v>
      </c>
      <c r="G56" s="7">
        <f t="shared" si="0"/>
        <v>0.52590673575129543</v>
      </c>
      <c r="H56" t="s">
        <v>80</v>
      </c>
      <c r="I56">
        <v>20.3</v>
      </c>
      <c r="J56" t="s">
        <v>82</v>
      </c>
      <c r="K56">
        <v>12.66</v>
      </c>
      <c r="L56" s="7">
        <f t="shared" si="1"/>
        <v>0.23234900067906109</v>
      </c>
    </row>
    <row r="57" spans="1:17" x14ac:dyDescent="0.3">
      <c r="A57" t="s">
        <v>70</v>
      </c>
      <c r="B57">
        <v>2</v>
      </c>
      <c r="I57">
        <f>SUM(I50:I56)</f>
        <v>38.599999999999994</v>
      </c>
      <c r="K57">
        <f t="shared" ref="K57" si="2">SUM(K50:K56)</f>
        <v>54.486999999999995</v>
      </c>
    </row>
    <row r="58" spans="1:17" x14ac:dyDescent="0.3">
      <c r="A58" t="s">
        <v>71</v>
      </c>
      <c r="B58">
        <v>0.5</v>
      </c>
      <c r="C58" t="s">
        <v>46</v>
      </c>
    </row>
    <row r="59" spans="1:17" x14ac:dyDescent="0.3">
      <c r="A59" t="s">
        <v>72</v>
      </c>
      <c r="B59">
        <v>2</v>
      </c>
    </row>
    <row r="60" spans="1:17" x14ac:dyDescent="0.3">
      <c r="A60" t="s">
        <v>73</v>
      </c>
      <c r="B60">
        <v>20.3</v>
      </c>
    </row>
    <row r="61" spans="1:17" x14ac:dyDescent="0.3">
      <c r="A61" t="s">
        <v>74</v>
      </c>
      <c r="B61">
        <v>1</v>
      </c>
    </row>
    <row r="62" spans="1:17" x14ac:dyDescent="0.3">
      <c r="A62" t="s">
        <v>75</v>
      </c>
      <c r="B62">
        <v>2.5</v>
      </c>
      <c r="C62" t="s">
        <v>46</v>
      </c>
    </row>
    <row r="63" spans="1:17" x14ac:dyDescent="0.3">
      <c r="A63" t="s">
        <v>76</v>
      </c>
      <c r="B63">
        <v>0.1</v>
      </c>
    </row>
    <row r="64" spans="1:17" x14ac:dyDescent="0.3">
      <c r="A64" t="s">
        <v>41</v>
      </c>
      <c r="B64">
        <v>7.1</v>
      </c>
      <c r="C64" t="s">
        <v>82</v>
      </c>
    </row>
    <row r="65" spans="1:3" x14ac:dyDescent="0.3">
      <c r="A65" t="s">
        <v>77</v>
      </c>
      <c r="B65">
        <v>7.1</v>
      </c>
    </row>
    <row r="66" spans="1:3" x14ac:dyDescent="0.3">
      <c r="A66" t="s">
        <v>78</v>
      </c>
      <c r="B66">
        <v>1</v>
      </c>
    </row>
    <row r="67" spans="1:3" x14ac:dyDescent="0.3">
      <c r="A67" t="s">
        <v>61</v>
      </c>
      <c r="B67">
        <v>2</v>
      </c>
      <c r="C67" t="s">
        <v>63</v>
      </c>
    </row>
    <row r="68" spans="1:3" x14ac:dyDescent="0.3">
      <c r="A68" t="s">
        <v>79</v>
      </c>
      <c r="B68">
        <v>0.5</v>
      </c>
    </row>
    <row r="69" spans="1:3" x14ac:dyDescent="0.3">
      <c r="A69" t="s">
        <v>80</v>
      </c>
      <c r="B69">
        <v>20.3</v>
      </c>
      <c r="C69" t="s">
        <v>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Tseng</dc:creator>
  <cp:lastModifiedBy>Jack Tseng</cp:lastModifiedBy>
  <dcterms:created xsi:type="dcterms:W3CDTF">2024-06-01T00:02:05Z</dcterms:created>
  <dcterms:modified xsi:type="dcterms:W3CDTF">2024-06-01T02:06:33Z</dcterms:modified>
</cp:coreProperties>
</file>