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156C9592-51CD-0942-9435-56EFDBBAD8F0}" xr6:coauthVersionLast="47" xr6:coauthVersionMax="47" xr10:uidLastSave="{00000000-0000-0000-0000-000000000000}"/>
  <bookViews>
    <workbookView xWindow="19700" yWindow="1880" windowWidth="27240" windowHeight="21500" xr2:uid="{B79C0F22-354D-D844-B18E-AA17505D9EC3}"/>
  </bookViews>
  <sheets>
    <sheet name="MeCP2 protein quantification 5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G26" i="1"/>
  <c r="F34" i="1"/>
  <c r="F33" i="1"/>
  <c r="F32" i="1"/>
  <c r="F31" i="1"/>
  <c r="F30" i="1"/>
  <c r="F29" i="1"/>
  <c r="F28" i="1"/>
  <c r="F27" i="1"/>
  <c r="F26" i="1"/>
</calcChain>
</file>

<file path=xl/sharedStrings.xml><?xml version="1.0" encoding="utf-8"?>
<sst xmlns="http://schemas.openxmlformats.org/spreadsheetml/2006/main" count="117" uniqueCount="29">
  <si>
    <t>MeCP2</t>
  </si>
  <si>
    <t>Image Name</t>
  </si>
  <si>
    <t>Channel</t>
  </si>
  <si>
    <t>Name</t>
  </si>
  <si>
    <t>Signal</t>
  </si>
  <si>
    <t>Total</t>
  </si>
  <si>
    <t>Area</t>
  </si>
  <si>
    <t>Bkgnd.</t>
  </si>
  <si>
    <t>Type</t>
  </si>
  <si>
    <t>H3</t>
  </si>
  <si>
    <t>MeCP2/H3</t>
  </si>
  <si>
    <t>mean WT</t>
  </si>
  <si>
    <t>% mean WT</t>
  </si>
  <si>
    <t>0000116_01</t>
  </si>
  <si>
    <t>CW62</t>
  </si>
  <si>
    <t>CW63</t>
  </si>
  <si>
    <t>CW71</t>
  </si>
  <si>
    <t>CW61</t>
  </si>
  <si>
    <t>CW69</t>
  </si>
  <si>
    <t>CW70</t>
  </si>
  <si>
    <t>D</t>
  </si>
  <si>
    <t>E</t>
  </si>
  <si>
    <t>F</t>
  </si>
  <si>
    <t>Histone H3</t>
  </si>
  <si>
    <t>Genotype</t>
  </si>
  <si>
    <t>WT</t>
  </si>
  <si>
    <t>CTD1 X&gt;W</t>
  </si>
  <si>
    <t>Animal</t>
  </si>
  <si>
    <t>CTD1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</si>
</sst>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B3F7-7960-6B4B-8594-F032DF8D6EED}">
  <dimension ref="A1:R34"/>
  <sheetViews>
    <sheetView tabSelected="1" workbookViewId="0">
      <selection activeCell="I34" sqref="I34"/>
    </sheetView>
  </sheetViews>
  <sheetFormatPr baseColWidth="10" defaultRowHeight="20" customHeight="1" x14ac:dyDescent="0.2"/>
  <cols>
    <col min="1" max="1" width="17.83203125" style="1" customWidth="1"/>
    <col min="2" max="2" width="13.33203125" style="1" customWidth="1"/>
    <col min="3" max="3" width="10.83203125" style="1"/>
    <col min="4" max="4" width="14.6640625" style="1" customWidth="1"/>
    <col min="5" max="7" width="10.83203125" style="1"/>
    <col min="8" max="8" width="15.83203125" style="1" customWidth="1"/>
    <col min="9" max="16384" width="10.83203125" style="1"/>
  </cols>
  <sheetData>
    <row r="1" spans="1:18" ht="20" customHeight="1" x14ac:dyDescent="0.2">
      <c r="A1" s="4" t="s">
        <v>0</v>
      </c>
    </row>
    <row r="2" spans="1:18" ht="20" customHeight="1" x14ac:dyDescent="0.2">
      <c r="A2" s="1" t="s">
        <v>1</v>
      </c>
      <c r="B2" s="1" t="s">
        <v>2</v>
      </c>
      <c r="C2" s="1" t="s">
        <v>3</v>
      </c>
      <c r="D2" s="1" t="s">
        <v>24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8" ht="20" customHeight="1" x14ac:dyDescent="0.2">
      <c r="A3" s="1" t="s">
        <v>13</v>
      </c>
      <c r="B3" s="1">
        <v>800</v>
      </c>
      <c r="C3" s="1" t="s">
        <v>14</v>
      </c>
      <c r="D3" s="1" t="s">
        <v>25</v>
      </c>
      <c r="E3" s="1">
        <v>78100</v>
      </c>
      <c r="F3" s="1">
        <v>98900</v>
      </c>
      <c r="G3" s="1">
        <v>385</v>
      </c>
      <c r="H3" s="1">
        <v>54</v>
      </c>
      <c r="I3" s="1" t="s">
        <v>4</v>
      </c>
      <c r="R3" s="2"/>
    </row>
    <row r="4" spans="1:18" ht="20" customHeight="1" x14ac:dyDescent="0.2">
      <c r="A4" s="1" t="s">
        <v>13</v>
      </c>
      <c r="B4" s="1">
        <v>800</v>
      </c>
      <c r="C4" s="1" t="s">
        <v>15</v>
      </c>
      <c r="D4" s="1" t="s">
        <v>25</v>
      </c>
      <c r="E4" s="1">
        <v>62200</v>
      </c>
      <c r="F4" s="1">
        <v>81800</v>
      </c>
      <c r="G4" s="1">
        <v>363</v>
      </c>
      <c r="H4" s="1">
        <v>54</v>
      </c>
      <c r="I4" s="1" t="s">
        <v>4</v>
      </c>
      <c r="R4" s="2"/>
    </row>
    <row r="5" spans="1:18" ht="20" customHeight="1" x14ac:dyDescent="0.2">
      <c r="A5" s="1" t="s">
        <v>13</v>
      </c>
      <c r="B5" s="1">
        <v>800</v>
      </c>
      <c r="C5" s="1" t="s">
        <v>16</v>
      </c>
      <c r="D5" s="1" t="s">
        <v>25</v>
      </c>
      <c r="E5" s="1">
        <v>65600</v>
      </c>
      <c r="F5" s="1">
        <v>81900</v>
      </c>
      <c r="G5" s="1">
        <v>315</v>
      </c>
      <c r="H5" s="1">
        <v>52</v>
      </c>
      <c r="I5" s="1" t="s">
        <v>4</v>
      </c>
      <c r="R5" s="2"/>
    </row>
    <row r="6" spans="1:18" ht="20" customHeight="1" x14ac:dyDescent="0.2">
      <c r="A6" s="1" t="s">
        <v>13</v>
      </c>
      <c r="B6" s="1">
        <v>800</v>
      </c>
      <c r="C6" s="1" t="s">
        <v>17</v>
      </c>
      <c r="D6" s="1" t="s">
        <v>26</v>
      </c>
      <c r="E6" s="1">
        <v>109000</v>
      </c>
      <c r="F6" s="1">
        <v>129000</v>
      </c>
      <c r="G6" s="1">
        <v>385</v>
      </c>
      <c r="H6" s="1">
        <v>52</v>
      </c>
      <c r="I6" s="1" t="s">
        <v>4</v>
      </c>
      <c r="R6" s="2"/>
    </row>
    <row r="7" spans="1:18" ht="20" customHeight="1" x14ac:dyDescent="0.2">
      <c r="A7" s="1" t="s">
        <v>13</v>
      </c>
      <c r="B7" s="1">
        <v>800</v>
      </c>
      <c r="C7" s="1" t="s">
        <v>18</v>
      </c>
      <c r="D7" s="1" t="s">
        <v>26</v>
      </c>
      <c r="E7" s="1">
        <v>91100</v>
      </c>
      <c r="F7" s="1">
        <v>112000</v>
      </c>
      <c r="G7" s="1">
        <v>396</v>
      </c>
      <c r="H7" s="1">
        <v>53</v>
      </c>
      <c r="I7" s="1" t="s">
        <v>4</v>
      </c>
      <c r="R7" s="2"/>
    </row>
    <row r="8" spans="1:18" ht="20" customHeight="1" x14ac:dyDescent="0.2">
      <c r="A8" s="1" t="s">
        <v>13</v>
      </c>
      <c r="B8" s="1">
        <v>800</v>
      </c>
      <c r="C8" s="1" t="s">
        <v>19</v>
      </c>
      <c r="D8" s="1" t="s">
        <v>26</v>
      </c>
      <c r="E8" s="1">
        <v>89100</v>
      </c>
      <c r="F8" s="1">
        <v>110000</v>
      </c>
      <c r="G8" s="1">
        <v>396</v>
      </c>
      <c r="H8" s="1">
        <v>54</v>
      </c>
      <c r="I8" s="1" t="s">
        <v>4</v>
      </c>
      <c r="R8" s="2"/>
    </row>
    <row r="9" spans="1:18" ht="20" customHeight="1" x14ac:dyDescent="0.2">
      <c r="A9" s="1" t="s">
        <v>13</v>
      </c>
      <c r="B9" s="1">
        <v>800</v>
      </c>
      <c r="C9" s="1" t="s">
        <v>20</v>
      </c>
      <c r="D9" s="1" t="s">
        <v>28</v>
      </c>
      <c r="E9" s="1">
        <v>6780</v>
      </c>
      <c r="F9" s="1">
        <v>23800</v>
      </c>
      <c r="G9" s="1">
        <v>340</v>
      </c>
      <c r="H9" s="1">
        <v>50</v>
      </c>
      <c r="I9" s="1" t="s">
        <v>4</v>
      </c>
      <c r="R9" s="2"/>
    </row>
    <row r="10" spans="1:18" ht="20" customHeight="1" x14ac:dyDescent="0.2">
      <c r="A10" s="1" t="s">
        <v>13</v>
      </c>
      <c r="B10" s="1">
        <v>800</v>
      </c>
      <c r="C10" s="1" t="s">
        <v>21</v>
      </c>
      <c r="D10" s="1" t="s">
        <v>28</v>
      </c>
      <c r="E10" s="1">
        <v>5440</v>
      </c>
      <c r="F10" s="1">
        <v>21200</v>
      </c>
      <c r="G10" s="1">
        <v>315</v>
      </c>
      <c r="H10" s="1">
        <v>50</v>
      </c>
      <c r="I10" s="1" t="s">
        <v>4</v>
      </c>
      <c r="R10" s="2"/>
    </row>
    <row r="11" spans="1:18" ht="20" customHeight="1" x14ac:dyDescent="0.2">
      <c r="A11" s="1" t="s">
        <v>13</v>
      </c>
      <c r="B11" s="1">
        <v>800</v>
      </c>
      <c r="C11" s="1" t="s">
        <v>22</v>
      </c>
      <c r="D11" s="1" t="s">
        <v>28</v>
      </c>
      <c r="E11" s="1">
        <v>6000</v>
      </c>
      <c r="F11" s="1">
        <v>23700</v>
      </c>
      <c r="G11" s="1">
        <v>340</v>
      </c>
      <c r="H11" s="1">
        <v>52</v>
      </c>
      <c r="I11" s="1" t="s">
        <v>4</v>
      </c>
      <c r="R11" s="2"/>
    </row>
    <row r="13" spans="1:18" ht="20" customHeight="1" x14ac:dyDescent="0.2">
      <c r="A13" s="4" t="s">
        <v>23</v>
      </c>
    </row>
    <row r="14" spans="1:18" ht="20" customHeight="1" x14ac:dyDescent="0.2">
      <c r="A14" s="1" t="s">
        <v>1</v>
      </c>
      <c r="B14" s="1" t="s">
        <v>2</v>
      </c>
      <c r="C14" s="1" t="s">
        <v>3</v>
      </c>
      <c r="D14" s="1" t="s">
        <v>24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</row>
    <row r="15" spans="1:18" ht="20" customHeight="1" x14ac:dyDescent="0.2">
      <c r="A15" s="1" t="s">
        <v>13</v>
      </c>
      <c r="B15" s="1">
        <v>700</v>
      </c>
      <c r="C15" s="1" t="s">
        <v>14</v>
      </c>
      <c r="D15" s="1" t="s">
        <v>25</v>
      </c>
      <c r="E15" s="1">
        <v>296000</v>
      </c>
      <c r="F15" s="1">
        <v>591000</v>
      </c>
      <c r="G15" s="1">
        <v>429</v>
      </c>
      <c r="H15" s="1">
        <v>688</v>
      </c>
      <c r="I15" s="1" t="s">
        <v>4</v>
      </c>
      <c r="O15" s="2"/>
      <c r="P15" s="2"/>
      <c r="Q15" s="3"/>
    </row>
    <row r="16" spans="1:18" ht="20" customHeight="1" x14ac:dyDescent="0.2">
      <c r="A16" s="1" t="s">
        <v>13</v>
      </c>
      <c r="B16" s="1">
        <v>700</v>
      </c>
      <c r="C16" s="1" t="s">
        <v>15</v>
      </c>
      <c r="D16" s="1" t="s">
        <v>25</v>
      </c>
      <c r="E16" s="1">
        <v>264000</v>
      </c>
      <c r="F16" s="1">
        <v>568000</v>
      </c>
      <c r="G16" s="1">
        <v>429</v>
      </c>
      <c r="H16" s="1">
        <v>709</v>
      </c>
      <c r="I16" s="1" t="s">
        <v>4</v>
      </c>
      <c r="O16" s="2"/>
      <c r="P16" s="2"/>
      <c r="Q16" s="3"/>
    </row>
    <row r="17" spans="1:17" ht="20" customHeight="1" x14ac:dyDescent="0.2">
      <c r="A17" s="1" t="s">
        <v>13</v>
      </c>
      <c r="B17" s="1">
        <v>700</v>
      </c>
      <c r="C17" s="1" t="s">
        <v>16</v>
      </c>
      <c r="D17" s="1" t="s">
        <v>25</v>
      </c>
      <c r="E17" s="1">
        <v>287000</v>
      </c>
      <c r="F17" s="1">
        <v>565000</v>
      </c>
      <c r="G17" s="1">
        <v>418</v>
      </c>
      <c r="H17" s="1">
        <v>665</v>
      </c>
      <c r="I17" s="1" t="s">
        <v>4</v>
      </c>
      <c r="O17" s="2"/>
      <c r="P17" s="2"/>
      <c r="Q17" s="3"/>
    </row>
    <row r="18" spans="1:17" ht="20" customHeight="1" x14ac:dyDescent="0.2">
      <c r="A18" s="1" t="s">
        <v>13</v>
      </c>
      <c r="B18" s="1">
        <v>700</v>
      </c>
      <c r="C18" s="1" t="s">
        <v>17</v>
      </c>
      <c r="D18" s="1" t="s">
        <v>26</v>
      </c>
      <c r="E18" s="1">
        <v>295000</v>
      </c>
      <c r="F18" s="1">
        <v>619000</v>
      </c>
      <c r="G18" s="1">
        <v>492</v>
      </c>
      <c r="H18" s="1">
        <v>659</v>
      </c>
      <c r="I18" s="1" t="s">
        <v>4</v>
      </c>
      <c r="O18" s="2"/>
      <c r="P18" s="2"/>
      <c r="Q18" s="3"/>
    </row>
    <row r="19" spans="1:17" ht="20" customHeight="1" x14ac:dyDescent="0.2">
      <c r="A19" s="1" t="s">
        <v>13</v>
      </c>
      <c r="B19" s="1">
        <v>700</v>
      </c>
      <c r="C19" s="1" t="s">
        <v>18</v>
      </c>
      <c r="D19" s="1" t="s">
        <v>26</v>
      </c>
      <c r="E19" s="1">
        <v>264000</v>
      </c>
      <c r="F19" s="1">
        <v>552000</v>
      </c>
      <c r="G19" s="1">
        <v>440</v>
      </c>
      <c r="H19" s="1">
        <v>655</v>
      </c>
      <c r="I19" s="1" t="s">
        <v>4</v>
      </c>
      <c r="O19" s="2"/>
      <c r="P19" s="2"/>
      <c r="Q19" s="3"/>
    </row>
    <row r="20" spans="1:17" ht="20" customHeight="1" x14ac:dyDescent="0.2">
      <c r="A20" s="1" t="s">
        <v>13</v>
      </c>
      <c r="B20" s="1">
        <v>700</v>
      </c>
      <c r="C20" s="1" t="s">
        <v>19</v>
      </c>
      <c r="D20" s="1" t="s">
        <v>26</v>
      </c>
      <c r="E20" s="1">
        <v>267000</v>
      </c>
      <c r="F20" s="1">
        <v>644000</v>
      </c>
      <c r="G20" s="1">
        <v>480</v>
      </c>
      <c r="H20" s="1">
        <v>785</v>
      </c>
      <c r="I20" s="1" t="s">
        <v>4</v>
      </c>
      <c r="O20" s="2"/>
      <c r="P20" s="2"/>
      <c r="Q20" s="3"/>
    </row>
    <row r="21" spans="1:17" ht="20" customHeight="1" x14ac:dyDescent="0.2">
      <c r="A21" s="1" t="s">
        <v>13</v>
      </c>
      <c r="B21" s="1">
        <v>700</v>
      </c>
      <c r="C21" s="1" t="s">
        <v>20</v>
      </c>
      <c r="D21" s="1" t="s">
        <v>28</v>
      </c>
      <c r="E21" s="1">
        <v>141000</v>
      </c>
      <c r="F21" s="1">
        <v>470000</v>
      </c>
      <c r="G21" s="1">
        <v>429</v>
      </c>
      <c r="H21" s="1">
        <v>766</v>
      </c>
      <c r="I21" s="1" t="s">
        <v>4</v>
      </c>
      <c r="O21" s="2"/>
      <c r="P21" s="2"/>
      <c r="Q21" s="3"/>
    </row>
    <row r="22" spans="1:17" ht="20" customHeight="1" x14ac:dyDescent="0.2">
      <c r="A22" s="1" t="s">
        <v>13</v>
      </c>
      <c r="B22" s="1">
        <v>700</v>
      </c>
      <c r="C22" s="1" t="s">
        <v>21</v>
      </c>
      <c r="D22" s="1" t="s">
        <v>28</v>
      </c>
      <c r="E22" s="1">
        <v>207000</v>
      </c>
      <c r="F22" s="1">
        <v>505000</v>
      </c>
      <c r="G22" s="1">
        <v>451</v>
      </c>
      <c r="H22" s="1">
        <v>660</v>
      </c>
      <c r="I22" s="1" t="s">
        <v>4</v>
      </c>
      <c r="O22" s="2"/>
      <c r="P22" s="2"/>
      <c r="Q22" s="3"/>
    </row>
    <row r="23" spans="1:17" ht="20" customHeight="1" x14ac:dyDescent="0.2">
      <c r="A23" s="1" t="s">
        <v>13</v>
      </c>
      <c r="B23" s="1">
        <v>700</v>
      </c>
      <c r="C23" s="1" t="s">
        <v>22</v>
      </c>
      <c r="D23" s="1" t="s">
        <v>28</v>
      </c>
      <c r="E23" s="1">
        <v>208000</v>
      </c>
      <c r="F23" s="1">
        <v>450000</v>
      </c>
      <c r="G23" s="1">
        <v>380</v>
      </c>
      <c r="H23" s="1">
        <v>638</v>
      </c>
      <c r="I23" s="1" t="s">
        <v>4</v>
      </c>
      <c r="O23" s="2"/>
      <c r="P23" s="2"/>
      <c r="Q23" s="3"/>
    </row>
    <row r="24" spans="1:17" ht="19" customHeight="1" x14ac:dyDescent="0.2"/>
    <row r="25" spans="1:17" s="4" customFormat="1" ht="20" customHeight="1" x14ac:dyDescent="0.2">
      <c r="A25" s="4" t="s">
        <v>27</v>
      </c>
      <c r="B25" s="4" t="s">
        <v>24</v>
      </c>
      <c r="C25" s="4" t="s">
        <v>0</v>
      </c>
      <c r="D25" s="4" t="s">
        <v>9</v>
      </c>
      <c r="F25" s="4" t="s">
        <v>10</v>
      </c>
      <c r="G25" s="4" t="s">
        <v>11</v>
      </c>
      <c r="H25" s="4" t="s">
        <v>12</v>
      </c>
    </row>
    <row r="26" spans="1:17" ht="20" customHeight="1" x14ac:dyDescent="0.2">
      <c r="A26" s="1" t="s">
        <v>14</v>
      </c>
      <c r="B26" s="1" t="s">
        <v>25</v>
      </c>
      <c r="C26" s="1">
        <v>78100</v>
      </c>
      <c r="D26" s="1">
        <v>296000</v>
      </c>
      <c r="F26" s="1">
        <f>C26/D26</f>
        <v>0.26385135135135135</v>
      </c>
      <c r="G26" s="1">
        <f>AVERAGE(F26:F28)</f>
        <v>0.24267628017628018</v>
      </c>
      <c r="H26" s="5">
        <f>100*(F26/$G$26)</f>
        <v>108.72564519271913</v>
      </c>
    </row>
    <row r="27" spans="1:17" ht="20" customHeight="1" x14ac:dyDescent="0.2">
      <c r="A27" s="1" t="s">
        <v>15</v>
      </c>
      <c r="B27" s="1" t="s">
        <v>25</v>
      </c>
      <c r="C27" s="1">
        <v>62200</v>
      </c>
      <c r="D27" s="1">
        <v>264000</v>
      </c>
      <c r="F27" s="1">
        <f t="shared" ref="F27:F34" si="0">C27/D27</f>
        <v>0.2356060606060606</v>
      </c>
      <c r="H27" s="5">
        <f t="shared" ref="H27:H34" si="1">100*(F27/$G$26)</f>
        <v>97.086563398333041</v>
      </c>
    </row>
    <row r="28" spans="1:17" ht="20" customHeight="1" x14ac:dyDescent="0.2">
      <c r="A28" s="1" t="s">
        <v>16</v>
      </c>
      <c r="B28" s="1" t="s">
        <v>25</v>
      </c>
      <c r="C28" s="1">
        <v>65600</v>
      </c>
      <c r="D28" s="1">
        <v>287000</v>
      </c>
      <c r="F28" s="1">
        <f t="shared" si="0"/>
        <v>0.22857142857142856</v>
      </c>
      <c r="H28" s="5">
        <f t="shared" si="1"/>
        <v>94.187791408947817</v>
      </c>
    </row>
    <row r="29" spans="1:17" ht="20" customHeight="1" x14ac:dyDescent="0.2">
      <c r="A29" s="1" t="s">
        <v>17</v>
      </c>
      <c r="B29" s="1" t="s">
        <v>26</v>
      </c>
      <c r="C29" s="1">
        <v>109000</v>
      </c>
      <c r="D29" s="1">
        <v>295000</v>
      </c>
      <c r="F29" s="1">
        <f t="shared" si="0"/>
        <v>0.36949152542372882</v>
      </c>
      <c r="H29" s="5">
        <f t="shared" si="1"/>
        <v>152.25695941743049</v>
      </c>
    </row>
    <row r="30" spans="1:17" ht="20" customHeight="1" x14ac:dyDescent="0.2">
      <c r="A30" s="1" t="s">
        <v>18</v>
      </c>
      <c r="B30" s="1" t="s">
        <v>26</v>
      </c>
      <c r="C30" s="1">
        <v>91100</v>
      </c>
      <c r="D30" s="1">
        <v>264000</v>
      </c>
      <c r="F30" s="1">
        <f t="shared" si="0"/>
        <v>0.34507575757575759</v>
      </c>
      <c r="H30" s="5">
        <f t="shared" si="1"/>
        <v>142.19591520238171</v>
      </c>
    </row>
    <row r="31" spans="1:17" ht="20" customHeight="1" x14ac:dyDescent="0.2">
      <c r="A31" s="1" t="s">
        <v>19</v>
      </c>
      <c r="B31" s="1" t="s">
        <v>26</v>
      </c>
      <c r="C31" s="1">
        <v>89100</v>
      </c>
      <c r="D31" s="1">
        <v>267000</v>
      </c>
      <c r="F31" s="1">
        <f t="shared" si="0"/>
        <v>0.33370786516853934</v>
      </c>
      <c r="H31" s="5">
        <f t="shared" si="1"/>
        <v>137.51152973258604</v>
      </c>
    </row>
    <row r="32" spans="1:17" ht="20" customHeight="1" x14ac:dyDescent="0.2">
      <c r="A32" s="1" t="s">
        <v>20</v>
      </c>
      <c r="B32" s="1" t="s">
        <v>28</v>
      </c>
      <c r="C32" s="1">
        <v>6780</v>
      </c>
      <c r="D32" s="1">
        <v>141000</v>
      </c>
      <c r="F32" s="1">
        <f t="shared" si="0"/>
        <v>4.8085106382978721E-2</v>
      </c>
      <c r="H32" s="5">
        <f t="shared" si="1"/>
        <v>19.814506118212162</v>
      </c>
    </row>
    <row r="33" spans="1:8" ht="20" customHeight="1" x14ac:dyDescent="0.2">
      <c r="A33" s="1" t="s">
        <v>21</v>
      </c>
      <c r="B33" s="1" t="s">
        <v>28</v>
      </c>
      <c r="C33" s="1">
        <v>5440</v>
      </c>
      <c r="D33" s="1">
        <v>207000</v>
      </c>
      <c r="F33" s="1">
        <f t="shared" si="0"/>
        <v>2.6280193236714974E-2</v>
      </c>
      <c r="H33" s="5">
        <f t="shared" si="1"/>
        <v>10.829320944603662</v>
      </c>
    </row>
    <row r="34" spans="1:8" ht="20" customHeight="1" x14ac:dyDescent="0.2">
      <c r="A34" s="1" t="s">
        <v>22</v>
      </c>
      <c r="B34" s="1" t="s">
        <v>28</v>
      </c>
      <c r="C34" s="1">
        <v>6000</v>
      </c>
      <c r="D34" s="1">
        <v>208000</v>
      </c>
      <c r="F34" s="1">
        <f t="shared" si="0"/>
        <v>2.8846153846153848E-2</v>
      </c>
      <c r="H34" s="5">
        <f t="shared" si="1"/>
        <v>11.886680406177311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MeCP2 protein quantification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2026-07-09T07:47:38Z</dcterms:created>
  <dcterms:modified xsi:type="dcterms:W3CDTF">2026-07-09T08:08:40Z</dcterms:modified>
</cp:coreProperties>
</file>