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guy/Documents/Paper 2024/Version of Record July 2026/Source data spreadsheets/"/>
    </mc:Choice>
  </mc:AlternateContent>
  <xr:revisionPtr revIDLastSave="0" documentId="13_ncr:1_{DFFA16DD-73ED-8049-9C42-D3A3B6C2157E}" xr6:coauthVersionLast="47" xr6:coauthVersionMax="47" xr10:uidLastSave="{00000000-0000-0000-0000-000000000000}"/>
  <bookViews>
    <workbookView xWindow="24120" yWindow="1580" windowWidth="27240" windowHeight="16180" activeTab="1" xr2:uid="{DF272AF2-5657-7941-902E-2272255E4C1B}"/>
  </bookViews>
  <sheets>
    <sheet name="SpG editing MeCP2 protein" sheetId="2" r:id="rId1"/>
    <sheet name="SpRY editing MeCP2 protei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44" i="1" l="1"/>
  <c r="G43" i="1"/>
  <c r="G42" i="1"/>
  <c r="G41" i="1"/>
  <c r="G40" i="1"/>
  <c r="G39" i="1"/>
  <c r="G38" i="1"/>
  <c r="G37" i="1"/>
  <c r="G36" i="1"/>
  <c r="G35" i="1"/>
  <c r="G34" i="1"/>
  <c r="F34" i="1"/>
  <c r="E44" i="1"/>
  <c r="E43" i="1"/>
  <c r="E42" i="1"/>
  <c r="E41" i="1"/>
  <c r="E40" i="1"/>
  <c r="E39" i="1"/>
  <c r="E38" i="1"/>
  <c r="E37" i="1"/>
  <c r="E36" i="1"/>
  <c r="E35" i="1"/>
  <c r="E34" i="1"/>
  <c r="F30" i="2"/>
  <c r="G38" i="2"/>
  <c r="G37" i="2"/>
  <c r="G36" i="2"/>
  <c r="G35" i="2"/>
  <c r="G34" i="2"/>
  <c r="G33" i="2"/>
  <c r="G32" i="2"/>
  <c r="G31" i="2"/>
  <c r="G30" i="2"/>
  <c r="E38" i="2"/>
  <c r="E37" i="2"/>
  <c r="E36" i="2"/>
  <c r="E35" i="2"/>
  <c r="E34" i="2"/>
  <c r="E33" i="2"/>
  <c r="E32" i="2"/>
  <c r="E31" i="2"/>
  <c r="E30" i="2"/>
</calcChain>
</file>

<file path=xl/sharedStrings.xml><?xml version="1.0" encoding="utf-8"?>
<sst xmlns="http://schemas.openxmlformats.org/spreadsheetml/2006/main" count="191" uniqueCount="40">
  <si>
    <t>Image Name</t>
  </si>
  <si>
    <t>Channel</t>
  </si>
  <si>
    <t>Name</t>
  </si>
  <si>
    <t>Signal</t>
  </si>
  <si>
    <t>Total</t>
  </si>
  <si>
    <t>Area</t>
  </si>
  <si>
    <t>Bkgnd.</t>
  </si>
  <si>
    <t>Type</t>
  </si>
  <si>
    <t>H3</t>
  </si>
  <si>
    <t>0000135_01</t>
  </si>
  <si>
    <t>SpG ABE8e</t>
  </si>
  <si>
    <t>MeCP2</t>
  </si>
  <si>
    <t>Histone H3</t>
  </si>
  <si>
    <t>SpG g0 3</t>
  </si>
  <si>
    <t>SpG g1 1</t>
  </si>
  <si>
    <t>SpG g1 2</t>
  </si>
  <si>
    <t>SpG g1 3</t>
  </si>
  <si>
    <t>SpG g2 1</t>
  </si>
  <si>
    <t>SpG g2 2</t>
  </si>
  <si>
    <t>SpG g2 3</t>
  </si>
  <si>
    <t>SpG g0 1</t>
  </si>
  <si>
    <t>SpG g0 2</t>
  </si>
  <si>
    <t>MeCP2/H3</t>
  </si>
  <si>
    <t>mean SpG g0</t>
  </si>
  <si>
    <t>fold change over mean SpG g0</t>
  </si>
  <si>
    <t>Value omitted due to outlier H3 quantification</t>
  </si>
  <si>
    <t>SpRY ABE8e</t>
  </si>
  <si>
    <t>mean SpRY g0</t>
  </si>
  <si>
    <t>fold change over mean SpRY g0</t>
  </si>
  <si>
    <t>SpRY g1 1</t>
  </si>
  <si>
    <t>SpRY g1 2</t>
  </si>
  <si>
    <t>SpRY g1 3</t>
  </si>
  <si>
    <t>SpRY g2 1</t>
  </si>
  <si>
    <t>SpRY g2 2</t>
  </si>
  <si>
    <t>SpRY g2 3</t>
  </si>
  <si>
    <t>SpRY g5 1</t>
  </si>
  <si>
    <t>SpRY g5 2</t>
  </si>
  <si>
    <t>SpRY g5 3</t>
  </si>
  <si>
    <t>SpRY g0 1</t>
  </si>
  <si>
    <t>SpRY g0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</si>
</sst>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000"/>
  </numFmts>
  <fonts count="6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8"/>
      <name val="Aptos Narrow"/>
      <family val="2"/>
      <scheme val="minor"/>
    </font>
    <font>
      <sz val="12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67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7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3C5F3-9756-6B48-A247-291D8368A5FD}">
  <dimension ref="A1:V39"/>
  <sheetViews>
    <sheetView topLeftCell="A16" workbookViewId="0">
      <selection activeCell="A29" sqref="A29:G38"/>
    </sheetView>
  </sheetViews>
  <sheetFormatPr baseColWidth="10" defaultRowHeight="20" customHeight="1" x14ac:dyDescent="0.2"/>
  <cols>
    <col min="1" max="1" width="17.33203125" style="3" customWidth="1"/>
    <col min="2" max="4" width="10.83203125" style="3"/>
    <col min="5" max="5" width="13.33203125" style="3" customWidth="1"/>
    <col min="6" max="6" width="17.1640625" style="3" customWidth="1"/>
    <col min="7" max="7" width="20.33203125" style="3" customWidth="1"/>
    <col min="8" max="10" width="10.83203125" style="3"/>
    <col min="11" max="11" width="10" style="3" customWidth="1"/>
    <col min="12" max="16384" width="10.83203125" style="3"/>
  </cols>
  <sheetData>
    <row r="1" spans="1:22" ht="20" customHeight="1" x14ac:dyDescent="0.2">
      <c r="A1" s="2" t="s">
        <v>10</v>
      </c>
    </row>
    <row r="2" spans="1:22" ht="20" customHeight="1" x14ac:dyDescent="0.2">
      <c r="A2" s="2"/>
    </row>
    <row r="3" spans="1:22" ht="20" customHeight="1" x14ac:dyDescent="0.2">
      <c r="A3" s="2" t="s">
        <v>11</v>
      </c>
    </row>
    <row r="4" spans="1:22" ht="20" customHeight="1" x14ac:dyDescent="0.2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12"/>
      <c r="J4" s="12"/>
      <c r="K4" s="12"/>
      <c r="L4" s="12"/>
      <c r="M4" s="12"/>
      <c r="N4" s="12"/>
    </row>
    <row r="5" spans="1:22" ht="20" customHeight="1" x14ac:dyDescent="0.2">
      <c r="A5" s="3" t="s">
        <v>9</v>
      </c>
      <c r="B5" s="3">
        <v>800</v>
      </c>
      <c r="C5" s="3" t="s">
        <v>14</v>
      </c>
      <c r="D5" s="3">
        <v>425000</v>
      </c>
      <c r="E5" s="3">
        <v>447000</v>
      </c>
      <c r="F5" s="3">
        <v>792</v>
      </c>
      <c r="G5" s="3">
        <v>27</v>
      </c>
      <c r="H5" s="3" t="s">
        <v>3</v>
      </c>
      <c r="I5" s="12"/>
      <c r="J5" s="12"/>
      <c r="K5" s="12"/>
      <c r="L5" s="13"/>
      <c r="M5" s="13"/>
      <c r="N5" s="14"/>
    </row>
    <row r="6" spans="1:22" ht="20" customHeight="1" x14ac:dyDescent="0.2">
      <c r="A6" s="3" t="s">
        <v>9</v>
      </c>
      <c r="B6" s="3">
        <v>800</v>
      </c>
      <c r="C6" s="3" t="s">
        <v>15</v>
      </c>
      <c r="D6" s="3">
        <v>407000</v>
      </c>
      <c r="E6" s="3">
        <v>429000</v>
      </c>
      <c r="F6" s="3">
        <v>816</v>
      </c>
      <c r="G6" s="3">
        <v>27</v>
      </c>
      <c r="H6" s="3" t="s">
        <v>3</v>
      </c>
      <c r="I6" s="12"/>
      <c r="J6" s="12"/>
      <c r="K6" s="12"/>
      <c r="L6" s="13"/>
      <c r="M6" s="13"/>
      <c r="N6" s="14"/>
      <c r="P6" s="1"/>
      <c r="Q6" s="1"/>
      <c r="R6" s="1"/>
      <c r="S6" s="1"/>
      <c r="T6" s="1"/>
      <c r="U6" s="1"/>
      <c r="V6" s="1"/>
    </row>
    <row r="7" spans="1:22" ht="20" customHeight="1" x14ac:dyDescent="0.2">
      <c r="A7" s="3" t="s">
        <v>9</v>
      </c>
      <c r="B7" s="3">
        <v>800</v>
      </c>
      <c r="C7" s="3" t="s">
        <v>16</v>
      </c>
      <c r="D7" s="3">
        <v>414000</v>
      </c>
      <c r="E7" s="3">
        <v>436000</v>
      </c>
      <c r="F7" s="3">
        <v>816</v>
      </c>
      <c r="G7" s="3">
        <v>27</v>
      </c>
      <c r="H7" s="3" t="s">
        <v>3</v>
      </c>
      <c r="I7" s="12"/>
      <c r="J7" s="12"/>
      <c r="K7" s="12"/>
      <c r="L7" s="13"/>
      <c r="M7" s="13"/>
      <c r="N7" s="14"/>
      <c r="P7" s="1"/>
      <c r="Q7" s="1"/>
      <c r="R7" s="1"/>
      <c r="S7" s="1"/>
      <c r="T7" s="1"/>
      <c r="U7" s="1"/>
      <c r="V7" s="1"/>
    </row>
    <row r="8" spans="1:22" ht="20" customHeight="1" x14ac:dyDescent="0.2">
      <c r="A8" s="3" t="s">
        <v>9</v>
      </c>
      <c r="B8" s="3">
        <v>800</v>
      </c>
      <c r="C8" s="3" t="s">
        <v>17</v>
      </c>
      <c r="D8" s="3">
        <v>433000</v>
      </c>
      <c r="E8" s="3">
        <v>458000</v>
      </c>
      <c r="F8" s="3">
        <v>900</v>
      </c>
      <c r="G8" s="3">
        <v>27</v>
      </c>
      <c r="H8" s="3" t="s">
        <v>3</v>
      </c>
      <c r="I8" s="12"/>
      <c r="J8" s="12"/>
      <c r="K8" s="12"/>
      <c r="L8" s="13"/>
      <c r="M8" s="13"/>
      <c r="N8" s="14"/>
      <c r="P8" s="1"/>
      <c r="Q8" s="1"/>
      <c r="R8" s="1"/>
      <c r="S8" s="1"/>
      <c r="T8" s="1"/>
      <c r="U8" s="1"/>
      <c r="V8" s="1"/>
    </row>
    <row r="9" spans="1:22" ht="20" customHeight="1" x14ac:dyDescent="0.2">
      <c r="A9" s="3" t="s">
        <v>9</v>
      </c>
      <c r="B9" s="3">
        <v>800</v>
      </c>
      <c r="C9" s="3" t="s">
        <v>18</v>
      </c>
      <c r="D9" s="3">
        <v>323000</v>
      </c>
      <c r="E9" s="3">
        <v>343000</v>
      </c>
      <c r="F9" s="3">
        <v>726</v>
      </c>
      <c r="G9" s="3">
        <v>27</v>
      </c>
      <c r="H9" s="3" t="s">
        <v>3</v>
      </c>
      <c r="I9" s="12"/>
      <c r="J9" s="12"/>
      <c r="K9" s="12"/>
      <c r="L9" s="13"/>
      <c r="M9" s="13"/>
      <c r="N9" s="14"/>
      <c r="P9" s="1"/>
      <c r="Q9" s="1"/>
      <c r="R9" s="1"/>
      <c r="S9" s="1"/>
      <c r="T9" s="1"/>
      <c r="U9" s="1"/>
      <c r="V9" s="1"/>
    </row>
    <row r="10" spans="1:22" ht="20" customHeight="1" x14ac:dyDescent="0.2">
      <c r="A10" s="3" t="s">
        <v>9</v>
      </c>
      <c r="B10" s="3">
        <v>800</v>
      </c>
      <c r="C10" s="3" t="s">
        <v>19</v>
      </c>
      <c r="D10" s="3">
        <v>384000</v>
      </c>
      <c r="E10" s="3">
        <v>408000</v>
      </c>
      <c r="F10" s="3">
        <v>897</v>
      </c>
      <c r="G10" s="3">
        <v>27</v>
      </c>
      <c r="H10" s="3" t="s">
        <v>3</v>
      </c>
      <c r="I10" s="12"/>
      <c r="J10" s="12"/>
      <c r="K10" s="12"/>
      <c r="L10" s="13"/>
      <c r="M10" s="13"/>
      <c r="N10" s="14"/>
    </row>
    <row r="11" spans="1:22" ht="20" customHeight="1" x14ac:dyDescent="0.2">
      <c r="A11" s="3" t="s">
        <v>9</v>
      </c>
      <c r="B11" s="3">
        <v>800</v>
      </c>
      <c r="C11" s="3" t="s">
        <v>20</v>
      </c>
      <c r="D11" s="3">
        <v>105000</v>
      </c>
      <c r="E11" s="3">
        <v>115000</v>
      </c>
      <c r="F11" s="3">
        <v>385</v>
      </c>
      <c r="G11" s="3">
        <v>25</v>
      </c>
      <c r="H11" s="3" t="s">
        <v>3</v>
      </c>
      <c r="I11" s="12"/>
      <c r="J11" s="12"/>
      <c r="K11" s="12"/>
      <c r="L11" s="13"/>
      <c r="M11" s="13"/>
      <c r="N11" s="14"/>
    </row>
    <row r="12" spans="1:22" ht="20" customHeight="1" x14ac:dyDescent="0.2">
      <c r="A12" s="3" t="s">
        <v>9</v>
      </c>
      <c r="B12" s="3">
        <v>800</v>
      </c>
      <c r="C12" s="3" t="s">
        <v>21</v>
      </c>
      <c r="D12" s="3">
        <v>95100</v>
      </c>
      <c r="E12" s="3">
        <v>104000</v>
      </c>
      <c r="F12" s="3">
        <v>374</v>
      </c>
      <c r="G12" s="3">
        <v>25</v>
      </c>
      <c r="H12" s="3" t="s">
        <v>3</v>
      </c>
      <c r="I12" s="12"/>
      <c r="J12" s="12"/>
      <c r="K12" s="12"/>
      <c r="L12" s="13"/>
      <c r="M12" s="13"/>
      <c r="N12" s="14"/>
    </row>
    <row r="13" spans="1:22" ht="20" customHeight="1" x14ac:dyDescent="0.2">
      <c r="A13" s="3" t="s">
        <v>9</v>
      </c>
      <c r="B13" s="3">
        <v>800</v>
      </c>
      <c r="C13" s="3" t="s">
        <v>13</v>
      </c>
      <c r="D13" s="3">
        <v>100000</v>
      </c>
      <c r="E13" s="3">
        <v>109000</v>
      </c>
      <c r="F13" s="3">
        <v>374</v>
      </c>
      <c r="G13" s="3">
        <v>25</v>
      </c>
      <c r="H13" s="3" t="s">
        <v>3</v>
      </c>
      <c r="I13" s="12"/>
      <c r="J13" s="12"/>
      <c r="K13" s="12"/>
      <c r="L13" s="13"/>
      <c r="M13" s="13"/>
      <c r="N13" s="14"/>
    </row>
    <row r="14" spans="1:22" ht="20" customHeight="1" x14ac:dyDescent="0.2">
      <c r="L14" s="4"/>
      <c r="M14" s="4"/>
      <c r="N14" s="5"/>
    </row>
    <row r="15" spans="1:22" ht="20" customHeight="1" x14ac:dyDescent="0.2">
      <c r="L15" s="4"/>
      <c r="M15" s="4"/>
      <c r="N15" s="5"/>
    </row>
    <row r="16" spans="1:22" ht="20" customHeight="1" x14ac:dyDescent="0.2">
      <c r="A16" s="2" t="s">
        <v>12</v>
      </c>
      <c r="L16" s="4"/>
      <c r="M16" s="4"/>
      <c r="N16" s="5"/>
    </row>
    <row r="17" spans="1:14" ht="20" customHeight="1" x14ac:dyDescent="0.2">
      <c r="A17" s="3" t="s">
        <v>0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</row>
    <row r="18" spans="1:14" ht="20" customHeight="1" x14ac:dyDescent="0.2">
      <c r="A18" s="3" t="s">
        <v>9</v>
      </c>
      <c r="B18" s="3">
        <v>700</v>
      </c>
      <c r="C18" s="3" t="s">
        <v>14</v>
      </c>
      <c r="D18" s="3">
        <v>125000</v>
      </c>
      <c r="E18" s="3">
        <v>235000</v>
      </c>
      <c r="F18" s="3">
        <v>420</v>
      </c>
      <c r="G18" s="3">
        <v>262</v>
      </c>
      <c r="H18" s="3" t="s">
        <v>3</v>
      </c>
    </row>
    <row r="19" spans="1:14" ht="20" customHeight="1" x14ac:dyDescent="0.2">
      <c r="A19" s="3" t="s">
        <v>9</v>
      </c>
      <c r="B19" s="3">
        <v>700</v>
      </c>
      <c r="C19" s="3" t="s">
        <v>15</v>
      </c>
      <c r="D19" s="3">
        <v>159000</v>
      </c>
      <c r="E19" s="3">
        <v>252000</v>
      </c>
      <c r="F19" s="3">
        <v>350</v>
      </c>
      <c r="G19" s="3">
        <v>266</v>
      </c>
      <c r="H19" s="3" t="s">
        <v>3</v>
      </c>
      <c r="L19" s="4"/>
    </row>
    <row r="20" spans="1:14" ht="20" customHeight="1" x14ac:dyDescent="0.2">
      <c r="A20" s="3" t="s">
        <v>9</v>
      </c>
      <c r="B20" s="3">
        <v>700</v>
      </c>
      <c r="C20" s="3" t="s">
        <v>16</v>
      </c>
      <c r="D20" s="3">
        <v>128000</v>
      </c>
      <c r="E20" s="3">
        <v>222000</v>
      </c>
      <c r="F20" s="3">
        <v>350</v>
      </c>
      <c r="G20" s="3">
        <v>269</v>
      </c>
      <c r="H20" s="3" t="s">
        <v>3</v>
      </c>
    </row>
    <row r="21" spans="1:14" ht="20" customHeight="1" x14ac:dyDescent="0.2">
      <c r="A21" s="3" t="s">
        <v>9</v>
      </c>
      <c r="B21" s="3">
        <v>700</v>
      </c>
      <c r="C21" s="3" t="s">
        <v>17</v>
      </c>
      <c r="D21" s="3">
        <v>180000</v>
      </c>
      <c r="E21" s="3">
        <v>288000</v>
      </c>
      <c r="F21" s="3">
        <v>407</v>
      </c>
      <c r="G21" s="3">
        <v>266</v>
      </c>
      <c r="H21" s="3" t="s">
        <v>3</v>
      </c>
    </row>
    <row r="22" spans="1:14" ht="20" customHeight="1" x14ac:dyDescent="0.2">
      <c r="A22" s="3" t="s">
        <v>9</v>
      </c>
      <c r="B22" s="3">
        <v>700</v>
      </c>
      <c r="C22" s="3" t="s">
        <v>18</v>
      </c>
      <c r="D22" s="3">
        <v>86900</v>
      </c>
      <c r="E22" s="3">
        <v>190000</v>
      </c>
      <c r="F22" s="3">
        <v>385</v>
      </c>
      <c r="G22" s="3">
        <v>268</v>
      </c>
      <c r="H22" s="3" t="s">
        <v>3</v>
      </c>
    </row>
    <row r="23" spans="1:14" ht="20" customHeight="1" x14ac:dyDescent="0.2">
      <c r="A23" s="3" t="s">
        <v>9</v>
      </c>
      <c r="B23" s="3">
        <v>700</v>
      </c>
      <c r="C23" s="3" t="s">
        <v>19</v>
      </c>
      <c r="D23" s="3">
        <v>119000</v>
      </c>
      <c r="E23" s="3">
        <v>220000</v>
      </c>
      <c r="F23" s="3">
        <v>380</v>
      </c>
      <c r="G23" s="3">
        <v>265</v>
      </c>
      <c r="H23" s="3" t="s">
        <v>3</v>
      </c>
    </row>
    <row r="24" spans="1:14" ht="20" customHeight="1" x14ac:dyDescent="0.2">
      <c r="A24" s="3" t="s">
        <v>9</v>
      </c>
      <c r="B24" s="3">
        <v>700</v>
      </c>
      <c r="C24" s="3" t="s">
        <v>20</v>
      </c>
      <c r="D24" s="3">
        <v>131000</v>
      </c>
      <c r="E24" s="3">
        <v>225000</v>
      </c>
      <c r="F24" s="3">
        <v>360</v>
      </c>
      <c r="G24" s="3">
        <v>262</v>
      </c>
      <c r="H24" s="3" t="s">
        <v>3</v>
      </c>
    </row>
    <row r="25" spans="1:14" ht="20" customHeight="1" x14ac:dyDescent="0.2">
      <c r="A25" s="3" t="s">
        <v>9</v>
      </c>
      <c r="B25" s="3">
        <v>700</v>
      </c>
      <c r="C25" s="3" t="s">
        <v>21</v>
      </c>
      <c r="D25" s="6">
        <v>226000</v>
      </c>
      <c r="E25" s="3">
        <v>310000</v>
      </c>
      <c r="F25" s="3">
        <v>320</v>
      </c>
      <c r="G25" s="3">
        <v>261</v>
      </c>
      <c r="H25" s="3" t="s">
        <v>3</v>
      </c>
    </row>
    <row r="26" spans="1:14" ht="20" customHeight="1" x14ac:dyDescent="0.2">
      <c r="A26" s="3" t="s">
        <v>9</v>
      </c>
      <c r="B26" s="3">
        <v>700</v>
      </c>
      <c r="C26" s="3" t="s">
        <v>13</v>
      </c>
      <c r="D26" s="3">
        <v>134000</v>
      </c>
      <c r="E26" s="3">
        <v>235000</v>
      </c>
      <c r="F26" s="3">
        <v>385</v>
      </c>
      <c r="G26" s="3">
        <v>260</v>
      </c>
      <c r="H26" s="3" t="s">
        <v>3</v>
      </c>
    </row>
    <row r="27" spans="1:14" ht="19" customHeight="1" x14ac:dyDescent="0.2">
      <c r="L27" s="4"/>
      <c r="M27" s="4"/>
      <c r="N27" s="5"/>
    </row>
    <row r="28" spans="1:14" ht="20" customHeight="1" x14ac:dyDescent="0.2">
      <c r="L28" s="4"/>
      <c r="M28" s="4"/>
      <c r="N28" s="5"/>
    </row>
    <row r="29" spans="1:14" ht="41" customHeight="1" x14ac:dyDescent="0.2">
      <c r="A29" s="2" t="s">
        <v>2</v>
      </c>
      <c r="B29" s="2" t="s">
        <v>11</v>
      </c>
      <c r="C29" s="2" t="s">
        <v>8</v>
      </c>
      <c r="D29" s="2"/>
      <c r="E29" s="2" t="s">
        <v>22</v>
      </c>
      <c r="F29" s="2" t="s">
        <v>23</v>
      </c>
      <c r="G29" s="8" t="s">
        <v>24</v>
      </c>
      <c r="L29" s="4"/>
      <c r="M29" s="4"/>
      <c r="N29" s="5"/>
    </row>
    <row r="30" spans="1:14" ht="20" customHeight="1" x14ac:dyDescent="0.2">
      <c r="A30" s="3" t="s">
        <v>14</v>
      </c>
      <c r="B30" s="3">
        <v>425000</v>
      </c>
      <c r="C30" s="3">
        <v>125000</v>
      </c>
      <c r="E30" s="7">
        <f>B30/C30</f>
        <v>3.4</v>
      </c>
      <c r="F30" s="7">
        <f>(E36+E38)/2</f>
        <v>0.77389768713683493</v>
      </c>
      <c r="G30" s="7">
        <f>E30/$F$30</f>
        <v>4.3933456017666543</v>
      </c>
      <c r="L30" s="4"/>
      <c r="M30" s="4"/>
      <c r="N30" s="5"/>
    </row>
    <row r="31" spans="1:14" ht="20" customHeight="1" x14ac:dyDescent="0.2">
      <c r="A31" s="3" t="s">
        <v>15</v>
      </c>
      <c r="B31" s="3">
        <v>407000</v>
      </c>
      <c r="C31" s="3">
        <v>159000</v>
      </c>
      <c r="E31" s="7">
        <f t="shared" ref="E31:E38" si="0">B31/C31</f>
        <v>2.5597484276729561</v>
      </c>
      <c r="G31" s="7">
        <f t="shared" ref="G31:G38" si="1">E31/$F$30</f>
        <v>3.3076057342194383</v>
      </c>
      <c r="L31" s="4"/>
      <c r="M31" s="4"/>
      <c r="N31" s="5"/>
    </row>
    <row r="32" spans="1:14" ht="20" customHeight="1" x14ac:dyDescent="0.2">
      <c r="A32" s="3" t="s">
        <v>16</v>
      </c>
      <c r="B32" s="3">
        <v>414000</v>
      </c>
      <c r="C32" s="3">
        <v>128000</v>
      </c>
      <c r="E32" s="7">
        <f t="shared" si="0"/>
        <v>3.234375</v>
      </c>
      <c r="G32" s="7">
        <f t="shared" si="1"/>
        <v>4.1793315237394184</v>
      </c>
      <c r="L32" s="4"/>
      <c r="M32" s="4"/>
      <c r="N32" s="5"/>
    </row>
    <row r="33" spans="1:14" ht="20" customHeight="1" x14ac:dyDescent="0.2">
      <c r="A33" s="3" t="s">
        <v>17</v>
      </c>
      <c r="B33" s="3">
        <v>433000</v>
      </c>
      <c r="C33" s="3">
        <v>180000</v>
      </c>
      <c r="E33" s="7">
        <f t="shared" si="0"/>
        <v>2.4055555555555554</v>
      </c>
      <c r="G33" s="7">
        <f t="shared" si="1"/>
        <v>3.1083637999427469</v>
      </c>
      <c r="L33" s="4"/>
      <c r="M33" s="4"/>
      <c r="N33" s="5"/>
    </row>
    <row r="34" spans="1:14" ht="20" customHeight="1" x14ac:dyDescent="0.2">
      <c r="A34" s="3" t="s">
        <v>18</v>
      </c>
      <c r="B34" s="3">
        <v>323000</v>
      </c>
      <c r="C34" s="3">
        <v>86900</v>
      </c>
      <c r="E34" s="7">
        <f t="shared" si="0"/>
        <v>3.7169159953970081</v>
      </c>
      <c r="G34" s="7">
        <f t="shared" si="1"/>
        <v>4.8028519236804623</v>
      </c>
      <c r="L34" s="4"/>
      <c r="M34" s="4"/>
      <c r="N34" s="5"/>
    </row>
    <row r="35" spans="1:14" ht="20" customHeight="1" x14ac:dyDescent="0.2">
      <c r="A35" s="3" t="s">
        <v>19</v>
      </c>
      <c r="B35" s="3">
        <v>384000</v>
      </c>
      <c r="C35" s="3">
        <v>119000</v>
      </c>
      <c r="E35" s="7">
        <f t="shared" si="0"/>
        <v>3.2268907563025211</v>
      </c>
      <c r="G35" s="7">
        <f t="shared" si="1"/>
        <v>4.1696606798773983</v>
      </c>
      <c r="L35" s="4"/>
      <c r="M35" s="4"/>
      <c r="N35" s="5"/>
    </row>
    <row r="36" spans="1:14" ht="20" customHeight="1" x14ac:dyDescent="0.2">
      <c r="A36" s="3" t="s">
        <v>20</v>
      </c>
      <c r="B36" s="3">
        <v>105000</v>
      </c>
      <c r="C36" s="3">
        <v>131000</v>
      </c>
      <c r="E36" s="7">
        <f t="shared" si="0"/>
        <v>0.80152671755725191</v>
      </c>
      <c r="G36" s="7">
        <f t="shared" si="1"/>
        <v>1.0357011409642989</v>
      </c>
      <c r="L36" s="4"/>
      <c r="M36" s="4"/>
      <c r="N36" s="5"/>
    </row>
    <row r="37" spans="1:14" ht="20" customHeight="1" x14ac:dyDescent="0.2">
      <c r="A37" s="3" t="s">
        <v>21</v>
      </c>
      <c r="B37" s="3">
        <v>95100</v>
      </c>
      <c r="C37" s="6">
        <v>226000</v>
      </c>
      <c r="E37" s="9">
        <f t="shared" si="0"/>
        <v>0.42079646017699113</v>
      </c>
      <c r="G37" s="9">
        <f t="shared" si="1"/>
        <v>0.54373655222281203</v>
      </c>
      <c r="I37" s="11" t="s">
        <v>25</v>
      </c>
      <c r="J37" s="11"/>
      <c r="K37" s="11"/>
      <c r="L37" s="10"/>
      <c r="M37" s="4"/>
      <c r="N37" s="5"/>
    </row>
    <row r="38" spans="1:14" ht="20" customHeight="1" x14ac:dyDescent="0.2">
      <c r="A38" s="3" t="s">
        <v>13</v>
      </c>
      <c r="B38" s="3">
        <v>100000</v>
      </c>
      <c r="C38" s="3">
        <v>134000</v>
      </c>
      <c r="E38" s="7">
        <f t="shared" si="0"/>
        <v>0.74626865671641796</v>
      </c>
      <c r="G38" s="7">
        <f t="shared" si="1"/>
        <v>0.96429885903570112</v>
      </c>
    </row>
    <row r="39" spans="1:14" ht="20" customHeight="1" x14ac:dyDescent="0.2">
      <c r="L39" s="4"/>
    </row>
  </sheetData>
  <mergeCells count="1">
    <mergeCell ref="I37:L37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00F09-45AC-D341-A987-29D29726DC80}">
  <dimension ref="A1:Q44"/>
  <sheetViews>
    <sheetView tabSelected="1" topLeftCell="A22" workbookViewId="0">
      <selection activeCell="A46" sqref="A46"/>
    </sheetView>
  </sheetViews>
  <sheetFormatPr baseColWidth="10" defaultRowHeight="20" customHeight="1" x14ac:dyDescent="0.2"/>
  <cols>
    <col min="1" max="1" width="17.5" style="3" customWidth="1"/>
    <col min="2" max="2" width="10.83203125" style="3"/>
    <col min="3" max="3" width="12.83203125" style="3" customWidth="1"/>
    <col min="4" max="4" width="10.83203125" style="3"/>
    <col min="5" max="5" width="13.33203125" style="3" customWidth="1"/>
    <col min="6" max="6" width="15" style="3" customWidth="1"/>
    <col min="7" max="7" width="18.33203125" style="3" customWidth="1"/>
    <col min="8" max="16384" width="10.83203125" style="3"/>
  </cols>
  <sheetData>
    <row r="1" spans="1:14" ht="20" customHeight="1" x14ac:dyDescent="0.2">
      <c r="A1" s="2" t="s">
        <v>26</v>
      </c>
    </row>
    <row r="3" spans="1:14" ht="20" customHeight="1" x14ac:dyDescent="0.2">
      <c r="A3" s="15" t="s">
        <v>11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20" customHeight="1" x14ac:dyDescent="0.2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12"/>
      <c r="J4" s="12"/>
      <c r="K4" s="12"/>
      <c r="L4" s="13"/>
      <c r="M4" s="13"/>
      <c r="N4" s="14"/>
    </row>
    <row r="5" spans="1:14" ht="20" customHeight="1" x14ac:dyDescent="0.2">
      <c r="A5" s="3" t="s">
        <v>9</v>
      </c>
      <c r="B5" s="3">
        <v>800</v>
      </c>
      <c r="C5" s="3" t="s">
        <v>29</v>
      </c>
      <c r="D5" s="3">
        <v>296000</v>
      </c>
      <c r="E5" s="3">
        <v>314000</v>
      </c>
      <c r="F5" s="3">
        <v>660</v>
      </c>
      <c r="G5" s="3">
        <v>27</v>
      </c>
      <c r="H5" s="3" t="s">
        <v>3</v>
      </c>
      <c r="I5" s="12"/>
      <c r="J5" s="12"/>
      <c r="K5" s="12"/>
      <c r="L5" s="13"/>
      <c r="M5" s="13"/>
      <c r="N5" s="14"/>
    </row>
    <row r="6" spans="1:14" ht="20" customHeight="1" x14ac:dyDescent="0.2">
      <c r="A6" s="3" t="s">
        <v>9</v>
      </c>
      <c r="B6" s="3">
        <v>800</v>
      </c>
      <c r="C6" s="3" t="s">
        <v>30</v>
      </c>
      <c r="D6" s="3">
        <v>308000</v>
      </c>
      <c r="E6" s="3">
        <v>327000</v>
      </c>
      <c r="F6" s="3">
        <v>714</v>
      </c>
      <c r="G6" s="3">
        <v>27</v>
      </c>
      <c r="H6" s="3" t="s">
        <v>3</v>
      </c>
      <c r="I6" s="12"/>
      <c r="J6" s="12"/>
      <c r="K6" s="12"/>
      <c r="L6" s="13"/>
      <c r="M6" s="13"/>
      <c r="N6" s="14"/>
    </row>
    <row r="7" spans="1:14" ht="20" customHeight="1" x14ac:dyDescent="0.2">
      <c r="A7" s="3" t="s">
        <v>9</v>
      </c>
      <c r="B7" s="3">
        <v>800</v>
      </c>
      <c r="C7" s="3" t="s">
        <v>31</v>
      </c>
      <c r="D7" s="3">
        <v>275000</v>
      </c>
      <c r="E7" s="3">
        <v>293000</v>
      </c>
      <c r="F7" s="3">
        <v>693</v>
      </c>
      <c r="G7" s="3">
        <v>27</v>
      </c>
      <c r="H7" s="3" t="s">
        <v>3</v>
      </c>
      <c r="I7" s="12"/>
      <c r="J7" s="12"/>
      <c r="K7" s="12"/>
      <c r="L7" s="13"/>
      <c r="M7" s="13"/>
      <c r="N7" s="14"/>
    </row>
    <row r="8" spans="1:14" ht="20" customHeight="1" x14ac:dyDescent="0.2">
      <c r="A8" s="3" t="s">
        <v>9</v>
      </c>
      <c r="B8" s="3">
        <v>800</v>
      </c>
      <c r="C8" s="3" t="s">
        <v>32</v>
      </c>
      <c r="D8" s="3">
        <v>291000</v>
      </c>
      <c r="E8" s="3">
        <v>311000</v>
      </c>
      <c r="F8" s="3">
        <v>735</v>
      </c>
      <c r="G8" s="3">
        <v>27</v>
      </c>
      <c r="H8" s="3" t="s">
        <v>3</v>
      </c>
      <c r="I8" s="12"/>
      <c r="J8" s="12"/>
      <c r="K8" s="12"/>
      <c r="L8" s="13"/>
      <c r="M8" s="13"/>
      <c r="N8" s="14"/>
    </row>
    <row r="9" spans="1:14" ht="20" customHeight="1" x14ac:dyDescent="0.2">
      <c r="A9" s="3" t="s">
        <v>9</v>
      </c>
      <c r="B9" s="3">
        <v>800</v>
      </c>
      <c r="C9" s="3" t="s">
        <v>33</v>
      </c>
      <c r="D9" s="3">
        <v>263000</v>
      </c>
      <c r="E9" s="3">
        <v>283000</v>
      </c>
      <c r="F9" s="3">
        <v>756</v>
      </c>
      <c r="G9" s="3">
        <v>27</v>
      </c>
      <c r="H9" s="3" t="s">
        <v>3</v>
      </c>
      <c r="I9" s="12"/>
      <c r="J9" s="12"/>
      <c r="K9" s="12"/>
      <c r="L9" s="13"/>
      <c r="M9" s="13"/>
      <c r="N9" s="14"/>
    </row>
    <row r="10" spans="1:14" ht="20" customHeight="1" x14ac:dyDescent="0.2">
      <c r="A10" s="3" t="s">
        <v>9</v>
      </c>
      <c r="B10" s="3">
        <v>800</v>
      </c>
      <c r="C10" s="3" t="s">
        <v>34</v>
      </c>
      <c r="D10" s="3">
        <v>278000</v>
      </c>
      <c r="E10" s="3">
        <v>299000</v>
      </c>
      <c r="F10" s="3">
        <v>770</v>
      </c>
      <c r="G10" s="3">
        <v>27</v>
      </c>
      <c r="H10" s="3" t="s">
        <v>3</v>
      </c>
      <c r="I10" s="12"/>
      <c r="J10" s="12"/>
      <c r="K10" s="12"/>
      <c r="L10" s="13"/>
      <c r="M10" s="13"/>
      <c r="N10" s="14"/>
    </row>
    <row r="11" spans="1:14" ht="20" customHeight="1" x14ac:dyDescent="0.2">
      <c r="A11" s="3" t="s">
        <v>9</v>
      </c>
      <c r="B11" s="3">
        <v>800</v>
      </c>
      <c r="C11" s="3" t="s">
        <v>35</v>
      </c>
      <c r="D11" s="3">
        <v>259000</v>
      </c>
      <c r="E11" s="3">
        <v>277000</v>
      </c>
      <c r="F11" s="3">
        <v>680</v>
      </c>
      <c r="G11" s="3">
        <v>27</v>
      </c>
      <c r="H11" s="3" t="s">
        <v>3</v>
      </c>
      <c r="I11" s="12"/>
      <c r="J11" s="12"/>
      <c r="K11" s="12"/>
      <c r="L11" s="13"/>
      <c r="M11" s="13"/>
      <c r="N11" s="14"/>
    </row>
    <row r="12" spans="1:14" ht="20" customHeight="1" x14ac:dyDescent="0.2">
      <c r="A12" s="3" t="s">
        <v>9</v>
      </c>
      <c r="B12" s="3">
        <v>800</v>
      </c>
      <c r="C12" s="3" t="s">
        <v>36</v>
      </c>
      <c r="D12" s="3">
        <v>305000</v>
      </c>
      <c r="E12" s="3">
        <v>324000</v>
      </c>
      <c r="F12" s="3">
        <v>693</v>
      </c>
      <c r="G12" s="3">
        <v>27</v>
      </c>
      <c r="H12" s="3" t="s">
        <v>3</v>
      </c>
      <c r="I12" s="12"/>
      <c r="J12" s="12"/>
      <c r="K12" s="12"/>
      <c r="L12" s="13"/>
      <c r="M12" s="13"/>
      <c r="N12" s="14"/>
    </row>
    <row r="13" spans="1:14" ht="20" customHeight="1" x14ac:dyDescent="0.2">
      <c r="A13" s="3" t="s">
        <v>9</v>
      </c>
      <c r="B13" s="3">
        <v>800</v>
      </c>
      <c r="C13" s="3" t="s">
        <v>37</v>
      </c>
      <c r="D13" s="3">
        <v>347000</v>
      </c>
      <c r="E13" s="3">
        <v>368000</v>
      </c>
      <c r="F13" s="3">
        <v>748</v>
      </c>
      <c r="G13" s="3">
        <v>27</v>
      </c>
      <c r="H13" s="3" t="s">
        <v>3</v>
      </c>
      <c r="I13" s="12"/>
      <c r="J13" s="12"/>
      <c r="K13" s="12"/>
      <c r="L13" s="13"/>
      <c r="M13" s="13"/>
      <c r="N13" s="14"/>
    </row>
    <row r="14" spans="1:14" ht="20" customHeight="1" x14ac:dyDescent="0.2">
      <c r="A14" s="3" t="s">
        <v>9</v>
      </c>
      <c r="B14" s="3">
        <v>800</v>
      </c>
      <c r="C14" s="3" t="s">
        <v>38</v>
      </c>
      <c r="D14" s="3">
        <v>113000</v>
      </c>
      <c r="E14" s="3">
        <v>123000</v>
      </c>
      <c r="F14" s="3">
        <v>396</v>
      </c>
      <c r="G14" s="3">
        <v>25</v>
      </c>
      <c r="H14" s="3" t="s">
        <v>3</v>
      </c>
      <c r="I14" s="12"/>
      <c r="J14" s="12"/>
      <c r="K14" s="12"/>
      <c r="L14" s="13"/>
      <c r="M14" s="13"/>
      <c r="N14" s="12"/>
    </row>
    <row r="15" spans="1:14" ht="20" customHeight="1" x14ac:dyDescent="0.2">
      <c r="A15" s="3" t="s">
        <v>9</v>
      </c>
      <c r="B15" s="3">
        <v>800</v>
      </c>
      <c r="C15" s="3" t="s">
        <v>39</v>
      </c>
      <c r="D15" s="3">
        <v>121000</v>
      </c>
      <c r="E15" s="3">
        <v>131000</v>
      </c>
      <c r="F15" s="3">
        <v>396</v>
      </c>
      <c r="G15" s="3">
        <v>25</v>
      </c>
      <c r="H15" s="3" t="s">
        <v>3</v>
      </c>
      <c r="I15" s="12"/>
      <c r="J15" s="12"/>
      <c r="K15" s="12"/>
      <c r="L15" s="12"/>
      <c r="M15" s="12"/>
      <c r="N15" s="12"/>
    </row>
    <row r="16" spans="1:14" ht="20" customHeight="1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ht="20" customHeight="1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3"/>
      <c r="M17" s="12"/>
      <c r="N17" s="12"/>
    </row>
    <row r="18" spans="1:14" ht="20" customHeight="1" x14ac:dyDescent="0.2">
      <c r="A18" s="15" t="s">
        <v>12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1:14" ht="20" customHeight="1" x14ac:dyDescent="0.2">
      <c r="A19" s="3" t="s">
        <v>0</v>
      </c>
      <c r="B19" s="3" t="s">
        <v>1</v>
      </c>
      <c r="C19" s="3" t="s">
        <v>2</v>
      </c>
      <c r="D19" s="3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12"/>
      <c r="J19" s="12"/>
      <c r="K19" s="12"/>
      <c r="L19" s="12"/>
      <c r="M19" s="12"/>
      <c r="N19" s="12"/>
    </row>
    <row r="20" spans="1:14" ht="20" customHeight="1" x14ac:dyDescent="0.2">
      <c r="A20" s="3" t="s">
        <v>9</v>
      </c>
      <c r="B20" s="3">
        <v>700</v>
      </c>
      <c r="C20" s="3" t="s">
        <v>29</v>
      </c>
      <c r="D20" s="3">
        <v>290000</v>
      </c>
      <c r="E20" s="3">
        <v>437000</v>
      </c>
      <c r="F20" s="3">
        <v>494</v>
      </c>
      <c r="G20" s="3">
        <v>298</v>
      </c>
      <c r="H20" s="3" t="s">
        <v>3</v>
      </c>
      <c r="I20" s="12"/>
      <c r="J20" s="12"/>
      <c r="K20" s="12"/>
      <c r="L20" s="12"/>
      <c r="M20" s="12"/>
      <c r="N20" s="12"/>
    </row>
    <row r="21" spans="1:14" ht="20" customHeight="1" x14ac:dyDescent="0.2">
      <c r="A21" s="3" t="s">
        <v>9</v>
      </c>
      <c r="B21" s="3">
        <v>700</v>
      </c>
      <c r="C21" s="3" t="s">
        <v>30</v>
      </c>
      <c r="D21" s="3">
        <v>316000</v>
      </c>
      <c r="E21" s="3">
        <v>458000</v>
      </c>
      <c r="F21" s="3">
        <v>494</v>
      </c>
      <c r="G21" s="3">
        <v>287</v>
      </c>
      <c r="H21" s="3" t="s">
        <v>3</v>
      </c>
      <c r="I21" s="12"/>
      <c r="J21" s="12"/>
      <c r="K21" s="12"/>
      <c r="L21" s="12"/>
      <c r="M21" s="12"/>
      <c r="N21" s="12"/>
    </row>
    <row r="22" spans="1:14" ht="20" customHeight="1" x14ac:dyDescent="0.2">
      <c r="A22" s="3" t="s">
        <v>9</v>
      </c>
      <c r="B22" s="3">
        <v>700</v>
      </c>
      <c r="C22" s="3" t="s">
        <v>31</v>
      </c>
      <c r="D22" s="3">
        <v>250000</v>
      </c>
      <c r="E22" s="3">
        <v>387000</v>
      </c>
      <c r="F22" s="3">
        <v>494</v>
      </c>
      <c r="G22" s="3">
        <v>279</v>
      </c>
      <c r="H22" s="3" t="s">
        <v>3</v>
      </c>
      <c r="I22" s="12"/>
      <c r="J22" s="12"/>
      <c r="K22" s="12"/>
      <c r="L22" s="12"/>
      <c r="M22" s="12"/>
      <c r="N22" s="12"/>
    </row>
    <row r="23" spans="1:14" ht="20" customHeight="1" x14ac:dyDescent="0.2">
      <c r="A23" s="3" t="s">
        <v>9</v>
      </c>
      <c r="B23" s="3">
        <v>700</v>
      </c>
      <c r="C23" s="3" t="s">
        <v>32</v>
      </c>
      <c r="D23" s="3">
        <v>260000</v>
      </c>
      <c r="E23" s="3">
        <v>409000</v>
      </c>
      <c r="F23" s="3">
        <v>520</v>
      </c>
      <c r="G23" s="3">
        <v>287</v>
      </c>
      <c r="H23" s="3" t="s">
        <v>3</v>
      </c>
      <c r="I23" s="12"/>
      <c r="J23" s="12"/>
      <c r="K23" s="12"/>
      <c r="L23" s="12"/>
      <c r="M23" s="12"/>
      <c r="N23" s="12"/>
    </row>
    <row r="24" spans="1:14" ht="20" customHeight="1" x14ac:dyDescent="0.2">
      <c r="A24" s="3" t="s">
        <v>9</v>
      </c>
      <c r="B24" s="3">
        <v>700</v>
      </c>
      <c r="C24" s="3" t="s">
        <v>33</v>
      </c>
      <c r="D24" s="3">
        <v>124000</v>
      </c>
      <c r="E24" s="3">
        <v>244000</v>
      </c>
      <c r="F24" s="3">
        <v>429</v>
      </c>
      <c r="G24" s="3">
        <v>281</v>
      </c>
      <c r="H24" s="3" t="s">
        <v>3</v>
      </c>
      <c r="I24" s="12"/>
      <c r="J24" s="12"/>
      <c r="K24" s="12"/>
      <c r="L24" s="12"/>
      <c r="M24" s="12"/>
      <c r="N24" s="12"/>
    </row>
    <row r="25" spans="1:14" ht="20" customHeight="1" x14ac:dyDescent="0.2">
      <c r="A25" s="3" t="s">
        <v>9</v>
      </c>
      <c r="B25" s="3">
        <v>700</v>
      </c>
      <c r="C25" s="3" t="s">
        <v>34</v>
      </c>
      <c r="D25" s="3">
        <v>299000</v>
      </c>
      <c r="E25" s="3">
        <v>467000</v>
      </c>
      <c r="F25" s="3">
        <v>585</v>
      </c>
      <c r="G25" s="3">
        <v>287</v>
      </c>
      <c r="H25" s="3" t="s">
        <v>3</v>
      </c>
      <c r="I25" s="12"/>
      <c r="J25" s="12"/>
      <c r="K25" s="12"/>
      <c r="L25" s="12"/>
      <c r="M25" s="12"/>
      <c r="N25" s="12"/>
    </row>
    <row r="26" spans="1:14" ht="20" customHeight="1" x14ac:dyDescent="0.2">
      <c r="A26" s="3" t="s">
        <v>9</v>
      </c>
      <c r="B26" s="3">
        <v>700</v>
      </c>
      <c r="C26" s="3" t="s">
        <v>35</v>
      </c>
      <c r="D26" s="3">
        <v>147000</v>
      </c>
      <c r="E26" s="3">
        <v>284000</v>
      </c>
      <c r="F26" s="3">
        <v>494</v>
      </c>
      <c r="G26" s="3">
        <v>279</v>
      </c>
      <c r="H26" s="3" t="s">
        <v>3</v>
      </c>
      <c r="I26" s="12"/>
      <c r="J26" s="12"/>
      <c r="K26" s="12"/>
      <c r="L26" s="13"/>
      <c r="M26" s="13"/>
      <c r="N26" s="14"/>
    </row>
    <row r="27" spans="1:14" ht="20" customHeight="1" x14ac:dyDescent="0.2">
      <c r="A27" s="3" t="s">
        <v>9</v>
      </c>
      <c r="B27" s="3">
        <v>700</v>
      </c>
      <c r="C27" s="3" t="s">
        <v>36</v>
      </c>
      <c r="D27" s="3">
        <v>376000</v>
      </c>
      <c r="E27" s="3">
        <v>517000</v>
      </c>
      <c r="F27" s="3">
        <v>494</v>
      </c>
      <c r="G27" s="3">
        <v>287</v>
      </c>
      <c r="H27" s="3" t="s">
        <v>3</v>
      </c>
      <c r="I27" s="12"/>
      <c r="J27" s="12"/>
      <c r="K27" s="12"/>
      <c r="L27" s="13"/>
      <c r="M27" s="13"/>
      <c r="N27" s="14"/>
    </row>
    <row r="28" spans="1:14" ht="20" customHeight="1" x14ac:dyDescent="0.2">
      <c r="A28" s="3" t="s">
        <v>9</v>
      </c>
      <c r="B28" s="3">
        <v>700</v>
      </c>
      <c r="C28" s="3" t="s">
        <v>37</v>
      </c>
      <c r="D28" s="3">
        <v>258000</v>
      </c>
      <c r="E28" s="3">
        <v>388000</v>
      </c>
      <c r="F28" s="3">
        <v>456</v>
      </c>
      <c r="G28" s="3">
        <v>285</v>
      </c>
      <c r="H28" s="3" t="s">
        <v>3</v>
      </c>
      <c r="I28" s="12"/>
      <c r="J28" s="12"/>
      <c r="K28" s="12"/>
      <c r="L28" s="13"/>
      <c r="M28" s="13"/>
      <c r="N28" s="14"/>
    </row>
    <row r="29" spans="1:14" ht="20" customHeight="1" x14ac:dyDescent="0.2">
      <c r="A29" s="3" t="s">
        <v>9</v>
      </c>
      <c r="B29" s="3">
        <v>700</v>
      </c>
      <c r="C29" s="3" t="s">
        <v>38</v>
      </c>
      <c r="D29" s="3">
        <v>451000</v>
      </c>
      <c r="E29" s="3">
        <v>589000</v>
      </c>
      <c r="F29" s="3">
        <v>494</v>
      </c>
      <c r="G29" s="3">
        <v>281</v>
      </c>
      <c r="H29" s="3" t="s">
        <v>3</v>
      </c>
      <c r="I29" s="12"/>
      <c r="J29" s="12"/>
      <c r="K29" s="12"/>
      <c r="L29" s="13"/>
      <c r="M29" s="13"/>
      <c r="N29" s="14"/>
    </row>
    <row r="30" spans="1:14" ht="20" customHeight="1" x14ac:dyDescent="0.2">
      <c r="A30" s="3" t="s">
        <v>9</v>
      </c>
      <c r="B30" s="3">
        <v>700</v>
      </c>
      <c r="C30" s="3" t="s">
        <v>39</v>
      </c>
      <c r="D30" s="3">
        <v>326000</v>
      </c>
      <c r="E30" s="3">
        <v>460000</v>
      </c>
      <c r="F30" s="3">
        <v>494</v>
      </c>
      <c r="G30" s="3">
        <v>271</v>
      </c>
      <c r="H30" s="3" t="s">
        <v>3</v>
      </c>
      <c r="I30" s="12"/>
      <c r="J30" s="12"/>
      <c r="K30" s="12"/>
      <c r="L30" s="13"/>
      <c r="M30" s="13"/>
      <c r="N30" s="14"/>
    </row>
    <row r="31" spans="1:14" ht="20" customHeight="1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3"/>
      <c r="M31" s="13"/>
      <c r="N31" s="14"/>
    </row>
    <row r="32" spans="1:14" ht="20" customHeight="1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3"/>
      <c r="M32" s="13"/>
      <c r="N32" s="14"/>
    </row>
    <row r="33" spans="1:17" ht="41" customHeight="1" x14ac:dyDescent="0.2">
      <c r="A33" s="2" t="s">
        <v>2</v>
      </c>
      <c r="B33" s="2" t="s">
        <v>11</v>
      </c>
      <c r="C33" s="2" t="s">
        <v>8</v>
      </c>
      <c r="D33" s="2"/>
      <c r="E33" s="2" t="s">
        <v>22</v>
      </c>
      <c r="F33" s="2" t="s">
        <v>27</v>
      </c>
      <c r="G33" s="8" t="s">
        <v>28</v>
      </c>
      <c r="H33" s="12"/>
      <c r="I33" s="12"/>
      <c r="J33" s="12"/>
      <c r="K33" s="12"/>
      <c r="L33" s="13"/>
      <c r="M33" s="13"/>
      <c r="N33" s="14"/>
    </row>
    <row r="34" spans="1:17" ht="20" customHeight="1" x14ac:dyDescent="0.2">
      <c r="A34" s="3" t="s">
        <v>29</v>
      </c>
      <c r="B34" s="3">
        <v>296000</v>
      </c>
      <c r="C34" s="3">
        <v>290000</v>
      </c>
      <c r="E34" s="7">
        <f>B34/C34</f>
        <v>1.0206896551724138</v>
      </c>
      <c r="F34" s="7">
        <f>(E43+E44)/2</f>
        <v>0.3108599839484173</v>
      </c>
      <c r="G34" s="7">
        <f>E34/$F$34</f>
        <v>3.2834385507199357</v>
      </c>
      <c r="H34" s="12"/>
      <c r="I34" s="12"/>
      <c r="J34" s="12"/>
      <c r="K34" s="12"/>
      <c r="L34" s="13"/>
      <c r="M34" s="13"/>
      <c r="N34" s="14"/>
    </row>
    <row r="35" spans="1:17" ht="20" customHeight="1" x14ac:dyDescent="0.2">
      <c r="A35" s="3" t="s">
        <v>30</v>
      </c>
      <c r="B35" s="3">
        <v>308000</v>
      </c>
      <c r="C35" s="3">
        <v>316000</v>
      </c>
      <c r="E35" s="7">
        <f t="shared" ref="E35:E44" si="0">B35/C35</f>
        <v>0.97468354430379744</v>
      </c>
      <c r="G35" s="7">
        <f t="shared" ref="G35:G44" si="1">E35/$F$34</f>
        <v>3.1354423040359292</v>
      </c>
      <c r="H35" s="12"/>
      <c r="I35" s="12"/>
      <c r="J35" s="12"/>
      <c r="K35" s="12"/>
      <c r="L35" s="13"/>
      <c r="M35" s="13"/>
      <c r="N35" s="14"/>
    </row>
    <row r="36" spans="1:17" ht="20" customHeight="1" x14ac:dyDescent="0.2">
      <c r="A36" s="3" t="s">
        <v>31</v>
      </c>
      <c r="B36" s="3">
        <v>275000</v>
      </c>
      <c r="C36" s="3">
        <v>250000</v>
      </c>
      <c r="E36" s="7">
        <f t="shared" si="0"/>
        <v>1.1000000000000001</v>
      </c>
      <c r="G36" s="7">
        <f t="shared" si="1"/>
        <v>3.5385706002691202</v>
      </c>
      <c r="H36" s="12"/>
      <c r="I36" s="12"/>
      <c r="J36" s="12"/>
      <c r="K36" s="12"/>
      <c r="L36" s="13"/>
      <c r="M36" s="13"/>
      <c r="N36" s="14"/>
    </row>
    <row r="37" spans="1:17" ht="20" customHeight="1" x14ac:dyDescent="0.2">
      <c r="A37" s="3" t="s">
        <v>32</v>
      </c>
      <c r="B37" s="3">
        <v>291000</v>
      </c>
      <c r="C37" s="3">
        <v>260000</v>
      </c>
      <c r="E37" s="7">
        <f t="shared" si="0"/>
        <v>1.1192307692307693</v>
      </c>
      <c r="G37" s="7">
        <f t="shared" si="1"/>
        <v>3.6004337226514473</v>
      </c>
      <c r="H37" s="12"/>
      <c r="I37" s="12"/>
      <c r="J37" s="12"/>
      <c r="K37" s="1"/>
      <c r="L37" s="1"/>
      <c r="M37" s="1"/>
      <c r="N37" s="1"/>
      <c r="O37" s="1"/>
      <c r="P37" s="1"/>
      <c r="Q37" s="1"/>
    </row>
    <row r="38" spans="1:17" ht="20" customHeight="1" x14ac:dyDescent="0.2">
      <c r="A38" s="3" t="s">
        <v>33</v>
      </c>
      <c r="B38" s="3">
        <v>263000</v>
      </c>
      <c r="C38" s="3">
        <v>124000</v>
      </c>
      <c r="E38" s="7">
        <f t="shared" si="0"/>
        <v>2.120967741935484</v>
      </c>
      <c r="G38" s="7">
        <f t="shared" si="1"/>
        <v>6.8229037233928054</v>
      </c>
      <c r="H38" s="12"/>
      <c r="I38" s="12"/>
      <c r="J38" s="12"/>
      <c r="K38" s="1"/>
      <c r="L38" s="1"/>
      <c r="M38" s="1"/>
      <c r="N38" s="1"/>
      <c r="O38" s="1"/>
      <c r="P38" s="1"/>
      <c r="Q38" s="1"/>
    </row>
    <row r="39" spans="1:17" ht="20" customHeight="1" x14ac:dyDescent="0.2">
      <c r="A39" s="3" t="s">
        <v>34</v>
      </c>
      <c r="B39" s="3">
        <v>278000</v>
      </c>
      <c r="C39" s="3">
        <v>299000</v>
      </c>
      <c r="E39" s="7">
        <f t="shared" si="0"/>
        <v>0.92976588628762546</v>
      </c>
      <c r="G39" s="7">
        <f t="shared" si="1"/>
        <v>2.9909474821368667</v>
      </c>
      <c r="K39" s="1"/>
      <c r="L39" s="1"/>
      <c r="M39" s="1"/>
      <c r="N39" s="1"/>
      <c r="O39" s="1"/>
      <c r="P39" s="1"/>
      <c r="Q39" s="1"/>
    </row>
    <row r="40" spans="1:17" ht="20" customHeight="1" x14ac:dyDescent="0.2">
      <c r="A40" s="3" t="s">
        <v>35</v>
      </c>
      <c r="B40" s="3">
        <v>259000</v>
      </c>
      <c r="C40" s="3">
        <v>147000</v>
      </c>
      <c r="E40" s="7">
        <f t="shared" si="0"/>
        <v>1.7619047619047619</v>
      </c>
      <c r="G40" s="7">
        <f t="shared" si="1"/>
        <v>5.667840355409413</v>
      </c>
      <c r="K40" s="1"/>
      <c r="L40" s="1"/>
      <c r="M40" s="1"/>
      <c r="N40" s="1"/>
      <c r="O40" s="1"/>
      <c r="P40" s="1"/>
      <c r="Q40" s="1"/>
    </row>
    <row r="41" spans="1:17" ht="20" customHeight="1" x14ac:dyDescent="0.2">
      <c r="A41" s="3" t="s">
        <v>36</v>
      </c>
      <c r="B41" s="3">
        <v>305000</v>
      </c>
      <c r="C41" s="3">
        <v>376000</v>
      </c>
      <c r="E41" s="7">
        <f t="shared" si="0"/>
        <v>0.81117021276595747</v>
      </c>
      <c r="G41" s="7">
        <f t="shared" si="1"/>
        <v>2.6094391515524218</v>
      </c>
    </row>
    <row r="42" spans="1:17" ht="20" customHeight="1" x14ac:dyDescent="0.2">
      <c r="A42" s="3" t="s">
        <v>37</v>
      </c>
      <c r="B42" s="3">
        <v>347000</v>
      </c>
      <c r="C42" s="3">
        <v>258000</v>
      </c>
      <c r="E42" s="7">
        <f t="shared" si="0"/>
        <v>1.3449612403100775</v>
      </c>
      <c r="G42" s="7">
        <f t="shared" si="1"/>
        <v>4.3265820940570281</v>
      </c>
    </row>
    <row r="43" spans="1:17" ht="20" customHeight="1" x14ac:dyDescent="0.2">
      <c r="A43" s="3" t="s">
        <v>38</v>
      </c>
      <c r="B43" s="3">
        <v>113000</v>
      </c>
      <c r="C43" s="3">
        <v>451000</v>
      </c>
      <c r="E43" s="7">
        <f t="shared" si="0"/>
        <v>0.25055432372505543</v>
      </c>
      <c r="G43" s="7">
        <f t="shared" si="1"/>
        <v>0.80600378518526616</v>
      </c>
    </row>
    <row r="44" spans="1:17" ht="20" customHeight="1" x14ac:dyDescent="0.2">
      <c r="A44" s="3" t="s">
        <v>39</v>
      </c>
      <c r="B44" s="3">
        <v>121000</v>
      </c>
      <c r="C44" s="3">
        <v>326000</v>
      </c>
      <c r="E44" s="7">
        <f t="shared" si="0"/>
        <v>0.37116564417177916</v>
      </c>
      <c r="G44" s="7">
        <f t="shared" si="1"/>
        <v>1.1939962148147338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SpG editing MeCP2 protein</vt:lpstr>
      <vt:lpstr>SpRY editing MeCP2 protein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 Guy</dc:creator>
  <cp:lastModifiedBy>Jacky Guy</cp:lastModifiedBy>
  <dcterms:created xsi:type="dcterms:W3CDTF">2026-07-09T15:49:30Z</dcterms:created>
  <dcterms:modified xsi:type="dcterms:W3CDTF">2026-07-10T13:09:14Z</dcterms:modified>
</cp:coreProperties>
</file>