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jia\Desktop\新建文件夹\elife-2-数据整理-20251215-正式版本\图1\"/>
    </mc:Choice>
  </mc:AlternateContent>
  <xr:revisionPtr revIDLastSave="0" documentId="13_ncr:1_{859288E6-E526-4240-ACF0-93DDAAEE23B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Figure 1B" sheetId="1" r:id="rId1"/>
    <sheet name="Figure 1D" sheetId="2" r:id="rId2"/>
    <sheet name="Figure 1E" sheetId="3" r:id="rId3"/>
    <sheet name="Figure 1F" sheetId="4" r:id="rId4"/>
  </sheets>
  <calcPr calcId="191029"/>
</workbook>
</file>

<file path=xl/calcChain.xml><?xml version="1.0" encoding="utf-8"?>
<calcChain xmlns="http://schemas.openxmlformats.org/spreadsheetml/2006/main">
  <c r="D38" i="4" l="1"/>
  <c r="D37" i="4"/>
  <c r="D36" i="4"/>
  <c r="D35" i="4"/>
  <c r="D34" i="4"/>
  <c r="E33" i="4" s="1"/>
  <c r="D33" i="4"/>
  <c r="D32" i="4"/>
  <c r="D31" i="4"/>
  <c r="D30" i="4"/>
  <c r="D29" i="4"/>
  <c r="D28" i="4"/>
  <c r="D27" i="4"/>
  <c r="D26" i="4"/>
  <c r="D25" i="4"/>
  <c r="D24" i="4"/>
  <c r="E24" i="4" s="1"/>
  <c r="D23" i="4"/>
  <c r="D22" i="4"/>
  <c r="D21" i="4"/>
  <c r="D20" i="4"/>
  <c r="D19" i="4"/>
  <c r="D18" i="4"/>
  <c r="E18" i="4" s="1"/>
  <c r="D17" i="4"/>
  <c r="D16" i="4"/>
  <c r="D15" i="4"/>
  <c r="D14" i="4"/>
  <c r="D13" i="4"/>
  <c r="D12" i="4"/>
  <c r="D11" i="4"/>
  <c r="D10" i="4"/>
  <c r="E10" i="4" s="1"/>
  <c r="D9" i="4"/>
  <c r="D8" i="4"/>
  <c r="D7" i="4"/>
  <c r="D6" i="4"/>
  <c r="D5" i="4"/>
  <c r="D4" i="4"/>
  <c r="D3" i="4"/>
  <c r="D2" i="4"/>
  <c r="E2" i="4" s="1"/>
  <c r="D39" i="3"/>
  <c r="D38" i="3"/>
  <c r="D37" i="3"/>
  <c r="D36" i="3"/>
  <c r="E36" i="3" s="1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E28" i="4" l="1"/>
  <c r="E6" i="4"/>
  <c r="E13" i="4"/>
  <c r="E18" i="3"/>
  <c r="E25" i="3"/>
  <c r="E31" i="3"/>
  <c r="D12" i="3"/>
  <c r="D11" i="3"/>
  <c r="D10" i="3"/>
  <c r="D17" i="3"/>
  <c r="D16" i="3"/>
  <c r="D15" i="3"/>
  <c r="D14" i="3"/>
  <c r="D13" i="3"/>
  <c r="D9" i="3"/>
  <c r="D8" i="3"/>
  <c r="D7" i="3"/>
  <c r="D6" i="3"/>
  <c r="D5" i="3"/>
  <c r="D4" i="3"/>
  <c r="D3" i="3"/>
  <c r="D2" i="3"/>
  <c r="E13" i="3" l="1"/>
  <c r="E6" i="3"/>
  <c r="E2" i="3"/>
  <c r="E10" i="3"/>
  <c r="K4" i="1" l="1"/>
  <c r="E56" i="1"/>
  <c r="D60" i="1"/>
  <c r="D59" i="1"/>
  <c r="D58" i="1"/>
  <c r="D57" i="1"/>
  <c r="D56" i="1"/>
  <c r="F52" i="1"/>
  <c r="E52" i="1"/>
  <c r="D55" i="1"/>
  <c r="D54" i="1"/>
  <c r="D53" i="1"/>
  <c r="D52" i="1"/>
  <c r="E46" i="1"/>
  <c r="D51" i="1"/>
  <c r="D50" i="1"/>
  <c r="D49" i="1"/>
  <c r="D48" i="1"/>
  <c r="D47" i="1"/>
  <c r="D46" i="1"/>
  <c r="E40" i="1"/>
  <c r="D45" i="1"/>
  <c r="D44" i="1"/>
  <c r="D43" i="1"/>
  <c r="D42" i="1"/>
  <c r="D41" i="1"/>
  <c r="D40" i="1"/>
  <c r="E33" i="1"/>
  <c r="D39" i="1"/>
  <c r="D38" i="1"/>
  <c r="D37" i="1"/>
  <c r="D36" i="1"/>
  <c r="D35" i="1"/>
  <c r="D34" i="1"/>
  <c r="D33" i="1"/>
  <c r="E28" i="1"/>
  <c r="D32" i="1"/>
  <c r="D31" i="1"/>
  <c r="D30" i="1"/>
  <c r="D29" i="1"/>
  <c r="D28" i="1"/>
  <c r="F28" i="1" s="1"/>
  <c r="E23" i="1"/>
  <c r="D27" i="1"/>
  <c r="D26" i="1"/>
  <c r="D25" i="1"/>
  <c r="D24" i="1"/>
  <c r="D23" i="1"/>
  <c r="E18" i="1"/>
  <c r="D22" i="1"/>
  <c r="D21" i="1"/>
  <c r="D20" i="1"/>
  <c r="D19" i="1"/>
  <c r="D18" i="1"/>
  <c r="F15" i="1"/>
  <c r="E15" i="1"/>
  <c r="D17" i="1"/>
  <c r="D16" i="1"/>
  <c r="D15" i="1"/>
  <c r="E10" i="1"/>
  <c r="D13" i="1"/>
  <c r="D12" i="1"/>
  <c r="D11" i="1"/>
  <c r="D10" i="1"/>
  <c r="E6" i="1"/>
  <c r="D9" i="1"/>
  <c r="D8" i="1"/>
  <c r="F6" i="1" s="1"/>
  <c r="D7" i="1"/>
  <c r="D6" i="1"/>
  <c r="E2" i="1"/>
  <c r="D5" i="1"/>
  <c r="D4" i="1"/>
  <c r="D3" i="1"/>
  <c r="D2" i="1"/>
  <c r="F33" i="1" l="1"/>
  <c r="F56" i="1"/>
  <c r="F46" i="1"/>
  <c r="F23" i="1"/>
  <c r="F40" i="1"/>
  <c r="F2" i="1"/>
  <c r="F18" i="1"/>
  <c r="F10" i="1"/>
</calcChain>
</file>

<file path=xl/sharedStrings.xml><?xml version="1.0" encoding="utf-8"?>
<sst xmlns="http://schemas.openxmlformats.org/spreadsheetml/2006/main" count="132" uniqueCount="65">
  <si>
    <t>One-way analysis of variance (ANOVA)</t>
    <phoneticPr fontId="3" type="noConversion"/>
  </si>
  <si>
    <t>P value</t>
  </si>
  <si>
    <t>P value summary</t>
  </si>
  <si>
    <t>Significantly different (P &lt; 0.05)?</t>
  </si>
  <si>
    <t>No</t>
    <phoneticPr fontId="3" type="noConversion"/>
  </si>
  <si>
    <t>HFHC WT 0W M1</t>
  </si>
  <si>
    <t>HFHC WT 0W M2</t>
  </si>
  <si>
    <t>HFHC WT 0W M3</t>
  </si>
  <si>
    <t>HFHC WT 0W M4</t>
  </si>
  <si>
    <t>HFHC WT 4W M2</t>
  </si>
  <si>
    <t>HFHC WT 4W M3</t>
  </si>
  <si>
    <t>HFHC WT 4W M4</t>
  </si>
  <si>
    <t>HFHC WT 16W M1</t>
  </si>
  <si>
    <t>HFHC WT 16W M2</t>
  </si>
  <si>
    <t>HFHC WT 16W M3</t>
  </si>
  <si>
    <t>HFHC WT 16W M4</t>
  </si>
  <si>
    <r>
      <t>TIM4</t>
    </r>
    <r>
      <rPr>
        <vertAlign val="superscript"/>
        <sz val="11"/>
        <color theme="1"/>
        <rFont val="Arial"/>
        <family val="2"/>
      </rPr>
      <t>+</t>
    </r>
    <phoneticPr fontId="1" type="noConversion"/>
  </si>
  <si>
    <r>
      <t>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phoneticPr fontId="1" type="noConversion"/>
  </si>
  <si>
    <r>
      <t>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/TIM4</t>
    </r>
    <r>
      <rPr>
        <vertAlign val="superscript"/>
        <sz val="11"/>
        <color theme="1"/>
        <rFont val="Arial"/>
        <family val="2"/>
      </rPr>
      <t>+</t>
    </r>
    <phoneticPr fontId="1" type="noConversion"/>
  </si>
  <si>
    <r>
      <t>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/TIM4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3"/>
      </rPr>
      <t>Average</t>
    </r>
    <phoneticPr fontId="1" type="noConversion"/>
  </si>
  <si>
    <t>WT HFHC 0w VS WT HFHC 16w</t>
    <phoneticPr fontId="3" type="noConversion"/>
  </si>
  <si>
    <t>WT HFHC 0w VS WT HFHC 4w</t>
    <phoneticPr fontId="3" type="noConversion"/>
  </si>
  <si>
    <t>WT HFHC 4w VS WT HFHC 16w</t>
    <phoneticPr fontId="3" type="noConversion"/>
  </si>
  <si>
    <t>&lt;0.001</t>
    <phoneticPr fontId="1" type="noConversion"/>
  </si>
  <si>
    <t>Group</t>
    <phoneticPr fontId="1" type="noConversion"/>
  </si>
  <si>
    <t>***</t>
  </si>
  <si>
    <t>Yes</t>
    <phoneticPr fontId="3" type="noConversion"/>
  </si>
  <si>
    <t>**</t>
    <phoneticPr fontId="1" type="noConversion"/>
  </si>
  <si>
    <r>
      <t>TIM4</t>
    </r>
    <r>
      <rPr>
        <b/>
        <vertAlign val="superscript"/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TUNEL</t>
    </r>
    <r>
      <rPr>
        <b/>
        <vertAlign val="superscript"/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/TIM4</t>
    </r>
    <r>
      <rPr>
        <b/>
        <vertAlign val="superscript"/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Average</t>
    </r>
    <phoneticPr fontId="1" type="noConversion"/>
  </si>
  <si>
    <t>HFHC WT 0W M5</t>
  </si>
  <si>
    <t>HFHC WT 4W M1</t>
    <phoneticPr fontId="1" type="noConversion"/>
  </si>
  <si>
    <t>HFHC WT 16W M1</t>
    <phoneticPr fontId="1" type="noConversion"/>
  </si>
  <si>
    <t>HFHC WT 4W M5</t>
  </si>
  <si>
    <r>
      <t>Number of KCs/g liver(10</t>
    </r>
    <r>
      <rPr>
        <vertAlign val="superscript"/>
        <sz val="11"/>
        <color theme="1"/>
        <rFont val="Arial"/>
        <family val="2"/>
      </rPr>
      <t>5</t>
    </r>
    <r>
      <rPr>
        <sz val="11"/>
        <color theme="1"/>
        <rFont val="Arial"/>
        <family val="2"/>
      </rPr>
      <t>)</t>
    </r>
    <phoneticPr fontId="1" type="noConversion"/>
  </si>
  <si>
    <r>
      <t>Number of KCs/liver(10</t>
    </r>
    <r>
      <rPr>
        <vertAlign val="superscript"/>
        <sz val="11"/>
        <color theme="1"/>
        <rFont val="Arial"/>
        <family val="2"/>
      </rPr>
      <t>5</t>
    </r>
    <r>
      <rPr>
        <sz val="11"/>
        <color theme="1"/>
        <rFont val="Arial"/>
        <family val="2"/>
      </rPr>
      <t>)</t>
    </r>
    <phoneticPr fontId="1" type="noConversion"/>
  </si>
  <si>
    <r>
      <t>Number of KCs/g liver(10</t>
    </r>
    <r>
      <rPr>
        <b/>
        <vertAlign val="superscript"/>
        <sz val="11"/>
        <color theme="1"/>
        <rFont val="Arial"/>
        <family val="2"/>
      </rPr>
      <t>5</t>
    </r>
    <r>
      <rPr>
        <b/>
        <sz val="11"/>
        <color theme="1"/>
        <rFont val="Arial"/>
        <family val="2"/>
      </rPr>
      <t>)</t>
    </r>
    <phoneticPr fontId="1" type="noConversion"/>
  </si>
  <si>
    <r>
      <t>Number of KCs/liver(10</t>
    </r>
    <r>
      <rPr>
        <b/>
        <vertAlign val="superscript"/>
        <sz val="11"/>
        <color theme="1"/>
        <rFont val="Arial"/>
        <family val="2"/>
      </rPr>
      <t>5</t>
    </r>
    <r>
      <rPr>
        <b/>
        <sz val="11"/>
        <color theme="1"/>
        <rFont val="Arial"/>
        <family val="2"/>
      </rPr>
      <t>)</t>
    </r>
    <phoneticPr fontId="1" type="noConversion"/>
  </si>
  <si>
    <t>*</t>
    <phoneticPr fontId="1" type="noConversion"/>
  </si>
  <si>
    <t>ns</t>
    <phoneticPr fontId="1" type="noConversion"/>
  </si>
  <si>
    <t>WT MCD 6w M2</t>
    <phoneticPr fontId="3" type="noConversion"/>
  </si>
  <si>
    <t>WT MCD 6w M3</t>
    <phoneticPr fontId="3" type="noConversion"/>
  </si>
  <si>
    <t>WT MCD 6w M4</t>
    <phoneticPr fontId="3" type="noConversion"/>
  </si>
  <si>
    <t>WT NCD VS WT HFD</t>
    <phoneticPr fontId="3" type="noConversion"/>
  </si>
  <si>
    <t>WT NCD VS WT MCD</t>
    <phoneticPr fontId="3" type="noConversion"/>
  </si>
  <si>
    <t>t` test</t>
  </si>
  <si>
    <r>
      <t>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Average</t>
    </r>
    <phoneticPr fontId="1" type="noConversion"/>
  </si>
  <si>
    <t>WT HFHC 16w M2</t>
    <phoneticPr fontId="3" type="noConversion"/>
  </si>
  <si>
    <t>WT HFHC 16w M3</t>
    <phoneticPr fontId="3" type="noConversion"/>
  </si>
  <si>
    <t>WT HFHC 16w M4</t>
    <phoneticPr fontId="3" type="noConversion"/>
  </si>
  <si>
    <t>HFHC WT 0W M2</t>
    <phoneticPr fontId="1" type="noConversion"/>
  </si>
  <si>
    <t>HFHC WT 0W M3</t>
    <phoneticPr fontId="1" type="noConversion"/>
  </si>
  <si>
    <t>HFHC WT 0W M4</t>
    <phoneticPr fontId="1" type="noConversion"/>
  </si>
  <si>
    <t>HFHC WT 4W M2</t>
    <phoneticPr fontId="1" type="noConversion"/>
  </si>
  <si>
    <t>HFHC WT 4W M3</t>
    <phoneticPr fontId="1" type="noConversion"/>
  </si>
  <si>
    <t>HFHC WT 4W M4</t>
    <phoneticPr fontId="1" type="noConversion"/>
  </si>
  <si>
    <r>
      <t>TIM4</t>
    </r>
    <r>
      <rPr>
        <b/>
        <vertAlign val="superscript"/>
        <sz val="11"/>
        <color theme="1"/>
        <rFont val="Arial"/>
        <family val="2"/>
      </rPr>
      <t xml:space="preserve">+ </t>
    </r>
    <r>
      <rPr>
        <b/>
        <sz val="11"/>
        <color theme="1"/>
        <rFont val="Arial"/>
        <family val="2"/>
      </rPr>
      <t>Average</t>
    </r>
    <phoneticPr fontId="1" type="noConversion"/>
  </si>
  <si>
    <t>WT HFHC 0w M1</t>
    <phoneticPr fontId="1" type="noConversion"/>
  </si>
  <si>
    <t>WT HFHC 0w M2</t>
    <phoneticPr fontId="1" type="noConversion"/>
  </si>
  <si>
    <t>WT HFHC 0w M3</t>
    <phoneticPr fontId="1" type="noConversion"/>
  </si>
  <si>
    <t>WT HFHC 0w M4</t>
    <phoneticPr fontId="1" type="noConversion"/>
  </si>
  <si>
    <t>WT HFD 20w M1</t>
  </si>
  <si>
    <t>WT HFD 20w M2</t>
    <phoneticPr fontId="1" type="noConversion"/>
  </si>
  <si>
    <t>WT HFD 20w M3</t>
    <phoneticPr fontId="1" type="noConversion"/>
  </si>
  <si>
    <t>WT HFD 20w M4</t>
    <phoneticPr fontId="1" type="noConversion"/>
  </si>
  <si>
    <t>WT MCD 6w M1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</si>
</sst>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00000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color theme="1"/>
      <name val="Arial"/>
      <family val="3"/>
    </font>
    <font>
      <sz val="10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left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/>
    </xf>
    <xf numFmtId="0" fontId="7" fillId="0" borderId="0" xfId="0" applyFont="1" applyAlignment="1"/>
    <xf numFmtId="0" fontId="7" fillId="0" borderId="1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0"/>
  <sheetViews>
    <sheetView topLeftCell="E1" workbookViewId="0">
      <selection activeCell="I1" sqref="I1:M4"/>
    </sheetView>
  </sheetViews>
  <sheetFormatPr defaultColWidth="9" defaultRowHeight="14" x14ac:dyDescent="0.25"/>
  <cols>
    <col min="1" max="1" width="18.36328125" customWidth="1"/>
    <col min="2" max="2" width="6.7265625" customWidth="1"/>
    <col min="3" max="3" width="13.453125" customWidth="1"/>
    <col min="4" max="4" width="19.81640625" customWidth="1"/>
    <col min="5" max="5" width="13.90625" customWidth="1"/>
    <col min="6" max="6" width="26.90625" customWidth="1"/>
    <col min="8" max="8" width="9.08984375" customWidth="1"/>
    <col min="9" max="9" width="28.08984375" customWidth="1"/>
    <col min="10" max="10" width="35.81640625" customWidth="1"/>
    <col min="13" max="13" width="8.453125" customWidth="1"/>
  </cols>
  <sheetData>
    <row r="1" spans="1:13" ht="16.5" x14ac:dyDescent="0.3">
      <c r="A1" s="4" t="s">
        <v>24</v>
      </c>
      <c r="B1" s="3" t="s">
        <v>16</v>
      </c>
      <c r="C1" s="3" t="s">
        <v>17</v>
      </c>
      <c r="D1" s="3" t="s">
        <v>18</v>
      </c>
      <c r="E1" s="3" t="s">
        <v>45</v>
      </c>
      <c r="F1" s="3" t="s">
        <v>19</v>
      </c>
      <c r="H1" s="2"/>
      <c r="I1" s="5"/>
      <c r="J1" s="6" t="s">
        <v>0</v>
      </c>
      <c r="K1" s="6" t="s">
        <v>1</v>
      </c>
      <c r="L1" s="6" t="s">
        <v>2</v>
      </c>
      <c r="M1" s="6" t="s">
        <v>3</v>
      </c>
    </row>
    <row r="2" spans="1:13" ht="16.5" customHeight="1" x14ac:dyDescent="0.3">
      <c r="A2" s="9" t="s">
        <v>5</v>
      </c>
      <c r="B2" s="3">
        <v>47</v>
      </c>
      <c r="C2" s="3">
        <v>0</v>
      </c>
      <c r="D2" s="3">
        <f t="shared" ref="D2:D13" si="0">C2/B2*100</f>
        <v>0</v>
      </c>
      <c r="E2" s="9">
        <f>AVERAGE(B2:B5)</f>
        <v>60.25</v>
      </c>
      <c r="F2" s="9">
        <f>AVERAGE(D2:D5)</f>
        <v>1.1742424242424243</v>
      </c>
      <c r="H2" s="2"/>
      <c r="I2" s="12" t="s">
        <v>55</v>
      </c>
      <c r="J2" s="6" t="s">
        <v>21</v>
      </c>
      <c r="K2" s="6" t="s">
        <v>23</v>
      </c>
      <c r="L2" s="6" t="s">
        <v>25</v>
      </c>
      <c r="M2" s="6" t="s">
        <v>26</v>
      </c>
    </row>
    <row r="3" spans="1:13" x14ac:dyDescent="0.3">
      <c r="A3" s="10"/>
      <c r="B3" s="3">
        <v>60</v>
      </c>
      <c r="C3" s="3">
        <v>1</v>
      </c>
      <c r="D3" s="3">
        <f t="shared" si="0"/>
        <v>1.6666666666666667</v>
      </c>
      <c r="E3" s="10"/>
      <c r="F3" s="10"/>
      <c r="H3" s="2"/>
      <c r="I3" s="12"/>
      <c r="J3" s="6" t="s">
        <v>20</v>
      </c>
      <c r="K3" s="6" t="s">
        <v>23</v>
      </c>
      <c r="L3" s="6" t="s">
        <v>25</v>
      </c>
      <c r="M3" s="6" t="s">
        <v>26</v>
      </c>
    </row>
    <row r="4" spans="1:13" x14ac:dyDescent="0.3">
      <c r="A4" s="10"/>
      <c r="B4" s="3">
        <v>68</v>
      </c>
      <c r="C4" s="3">
        <v>0</v>
      </c>
      <c r="D4" s="3">
        <f t="shared" si="0"/>
        <v>0</v>
      </c>
      <c r="E4" s="10"/>
      <c r="F4" s="10"/>
      <c r="H4" s="2"/>
      <c r="I4" s="12"/>
      <c r="J4" s="6" t="s">
        <v>22</v>
      </c>
      <c r="K4" s="6">
        <f>0.001</f>
        <v>1E-3</v>
      </c>
      <c r="L4" s="6" t="s">
        <v>27</v>
      </c>
      <c r="M4" s="6" t="s">
        <v>26</v>
      </c>
    </row>
    <row r="5" spans="1:13" ht="16.5" customHeight="1" x14ac:dyDescent="0.25">
      <c r="A5" s="11"/>
      <c r="B5" s="3">
        <v>66</v>
      </c>
      <c r="C5" s="3">
        <v>2</v>
      </c>
      <c r="D5" s="3">
        <f t="shared" si="0"/>
        <v>3.0303030303030303</v>
      </c>
      <c r="E5" s="11"/>
      <c r="F5" s="11"/>
      <c r="H5" s="2"/>
    </row>
    <row r="6" spans="1:13" x14ac:dyDescent="0.3">
      <c r="A6" s="9" t="s">
        <v>49</v>
      </c>
      <c r="B6" s="3">
        <v>65</v>
      </c>
      <c r="C6" s="3">
        <v>0</v>
      </c>
      <c r="D6" s="3">
        <f t="shared" si="0"/>
        <v>0</v>
      </c>
      <c r="E6" s="9">
        <f>AVERAGE(B6:B9)</f>
        <v>61.25</v>
      </c>
      <c r="F6" s="9">
        <f>AVERAGE(D8:D9)</f>
        <v>0.80645161290322576</v>
      </c>
      <c r="H6" s="2"/>
      <c r="I6" s="5"/>
      <c r="J6" s="6" t="s">
        <v>0</v>
      </c>
      <c r="K6" s="6" t="s">
        <v>1</v>
      </c>
      <c r="L6" s="6" t="s">
        <v>2</v>
      </c>
      <c r="M6" s="6" t="s">
        <v>3</v>
      </c>
    </row>
    <row r="7" spans="1:13" x14ac:dyDescent="0.3">
      <c r="A7" s="10"/>
      <c r="B7" s="3">
        <v>64</v>
      </c>
      <c r="C7" s="3">
        <v>0</v>
      </c>
      <c r="D7" s="3">
        <f t="shared" si="0"/>
        <v>0</v>
      </c>
      <c r="E7" s="10"/>
      <c r="F7" s="10"/>
      <c r="H7" s="2"/>
      <c r="I7" s="12" t="s">
        <v>28</v>
      </c>
      <c r="J7" s="6" t="s">
        <v>21</v>
      </c>
      <c r="K7" s="6" t="s">
        <v>23</v>
      </c>
      <c r="L7" s="6" t="s">
        <v>25</v>
      </c>
      <c r="M7" s="6" t="s">
        <v>26</v>
      </c>
    </row>
    <row r="8" spans="1:13" ht="16.5" customHeight="1" x14ac:dyDescent="0.3">
      <c r="A8" s="10"/>
      <c r="B8" s="3">
        <v>62</v>
      </c>
      <c r="C8" s="3">
        <v>1</v>
      </c>
      <c r="D8" s="3">
        <f t="shared" si="0"/>
        <v>1.6129032258064515</v>
      </c>
      <c r="E8" s="10"/>
      <c r="F8" s="10"/>
      <c r="H8" s="2"/>
      <c r="I8" s="12"/>
      <c r="J8" s="6" t="s">
        <v>20</v>
      </c>
      <c r="K8" s="6" t="s">
        <v>23</v>
      </c>
      <c r="L8" s="6" t="s">
        <v>25</v>
      </c>
      <c r="M8" s="6" t="s">
        <v>26</v>
      </c>
    </row>
    <row r="9" spans="1:13" x14ac:dyDescent="0.3">
      <c r="A9" s="11"/>
      <c r="B9" s="3">
        <v>54</v>
      </c>
      <c r="C9" s="3">
        <v>0</v>
      </c>
      <c r="D9" s="3">
        <f t="shared" si="0"/>
        <v>0</v>
      </c>
      <c r="E9" s="11"/>
      <c r="F9" s="11"/>
      <c r="H9" s="2"/>
      <c r="I9" s="12"/>
      <c r="J9" s="6" t="s">
        <v>22</v>
      </c>
      <c r="K9" s="6" t="s">
        <v>23</v>
      </c>
      <c r="L9" s="6" t="s">
        <v>25</v>
      </c>
      <c r="M9" s="6" t="s">
        <v>26</v>
      </c>
    </row>
    <row r="10" spans="1:13" x14ac:dyDescent="0.25">
      <c r="A10" s="9" t="s">
        <v>50</v>
      </c>
      <c r="B10" s="3">
        <v>62</v>
      </c>
      <c r="C10" s="3">
        <v>1</v>
      </c>
      <c r="D10" s="3">
        <f t="shared" si="0"/>
        <v>1.6129032258064515</v>
      </c>
      <c r="E10" s="9">
        <f>AVERAGE(B10:B14)</f>
        <v>56.8</v>
      </c>
      <c r="F10" s="9">
        <f>AVERAGE(D10:D14)</f>
        <v>1.3130618720253833</v>
      </c>
      <c r="H10" s="2"/>
    </row>
    <row r="11" spans="1:13" x14ac:dyDescent="0.25">
      <c r="A11" s="10"/>
      <c r="B11" s="3">
        <v>53</v>
      </c>
      <c r="C11" s="3">
        <v>0</v>
      </c>
      <c r="D11" s="3">
        <f t="shared" si="0"/>
        <v>0</v>
      </c>
      <c r="E11" s="10"/>
      <c r="F11" s="10"/>
      <c r="H11" s="2"/>
    </row>
    <row r="12" spans="1:13" x14ac:dyDescent="0.25">
      <c r="A12" s="10"/>
      <c r="B12" s="3">
        <v>50</v>
      </c>
      <c r="C12" s="3">
        <v>1</v>
      </c>
      <c r="D12" s="3">
        <f t="shared" si="0"/>
        <v>2</v>
      </c>
      <c r="E12" s="10"/>
      <c r="F12" s="10"/>
      <c r="H12" s="2"/>
    </row>
    <row r="13" spans="1:13" x14ac:dyDescent="0.25">
      <c r="A13" s="10"/>
      <c r="B13" s="3">
        <v>61</v>
      </c>
      <c r="C13" s="3">
        <v>1</v>
      </c>
      <c r="D13" s="3">
        <f t="shared" si="0"/>
        <v>1.639344262295082</v>
      </c>
      <c r="E13" s="10"/>
      <c r="F13" s="10"/>
      <c r="H13" s="2"/>
    </row>
    <row r="14" spans="1:13" x14ac:dyDescent="0.25">
      <c r="A14" s="11"/>
      <c r="B14" s="3">
        <v>58</v>
      </c>
      <c r="C14" s="3">
        <v>0</v>
      </c>
      <c r="D14" s="3"/>
      <c r="E14" s="11"/>
      <c r="F14" s="11"/>
      <c r="H14" s="2"/>
    </row>
    <row r="15" spans="1:13" x14ac:dyDescent="0.25">
      <c r="A15" s="9" t="s">
        <v>51</v>
      </c>
      <c r="B15" s="3">
        <v>53</v>
      </c>
      <c r="C15" s="3">
        <v>0</v>
      </c>
      <c r="D15" s="3">
        <f>C15/B15*100</f>
        <v>0</v>
      </c>
      <c r="E15" s="9">
        <f>AVERAGE(B15:B17)</f>
        <v>63</v>
      </c>
      <c r="F15" s="9">
        <f>AVERAGE(D15:D17)</f>
        <v>0.51282051282051289</v>
      </c>
      <c r="H15" s="2"/>
    </row>
    <row r="16" spans="1:13" x14ac:dyDescent="0.25">
      <c r="A16" s="10"/>
      <c r="B16" s="3">
        <v>71</v>
      </c>
      <c r="C16" s="3">
        <v>0</v>
      </c>
      <c r="D16" s="3">
        <f t="shared" ref="D16:D60" si="1">C16/B16*100</f>
        <v>0</v>
      </c>
      <c r="E16" s="10"/>
      <c r="F16" s="10"/>
      <c r="H16" s="2"/>
    </row>
    <row r="17" spans="1:8" x14ac:dyDescent="0.25">
      <c r="A17" s="11"/>
      <c r="B17" s="3">
        <v>65</v>
      </c>
      <c r="C17" s="3">
        <v>1</v>
      </c>
      <c r="D17" s="3">
        <f t="shared" si="1"/>
        <v>1.5384615384615385</v>
      </c>
      <c r="E17" s="11"/>
      <c r="F17" s="11"/>
      <c r="H17" s="2"/>
    </row>
    <row r="18" spans="1:8" x14ac:dyDescent="0.25">
      <c r="A18" s="9" t="s">
        <v>30</v>
      </c>
      <c r="B18" s="3">
        <v>33</v>
      </c>
      <c r="C18" s="3">
        <v>9</v>
      </c>
      <c r="D18" s="3">
        <f t="shared" si="1"/>
        <v>27.27272727272727</v>
      </c>
      <c r="E18" s="9">
        <f>AVERAGE(B18:B22)</f>
        <v>41.6</v>
      </c>
      <c r="F18" s="9">
        <f>AVERAGE(D18:D22)</f>
        <v>25.727153420023193</v>
      </c>
      <c r="H18" s="2"/>
    </row>
    <row r="19" spans="1:8" x14ac:dyDescent="0.25">
      <c r="A19" s="10"/>
      <c r="B19" s="3">
        <v>43</v>
      </c>
      <c r="C19" s="3">
        <v>9</v>
      </c>
      <c r="D19" s="3">
        <f t="shared" si="1"/>
        <v>20.930232558139537</v>
      </c>
      <c r="E19" s="10"/>
      <c r="F19" s="10"/>
      <c r="H19" s="2"/>
    </row>
    <row r="20" spans="1:8" x14ac:dyDescent="0.25">
      <c r="A20" s="10"/>
      <c r="B20" s="3">
        <v>51</v>
      </c>
      <c r="C20" s="3">
        <v>7</v>
      </c>
      <c r="D20" s="3">
        <f t="shared" si="1"/>
        <v>13.725490196078432</v>
      </c>
      <c r="E20" s="10"/>
      <c r="F20" s="10"/>
      <c r="H20" s="2"/>
    </row>
    <row r="21" spans="1:8" x14ac:dyDescent="0.25">
      <c r="A21" s="10"/>
      <c r="B21" s="3">
        <v>40</v>
      </c>
      <c r="C21" s="3">
        <v>14</v>
      </c>
      <c r="D21" s="3">
        <f t="shared" si="1"/>
        <v>35</v>
      </c>
      <c r="E21" s="10"/>
      <c r="F21" s="10"/>
      <c r="H21" s="2"/>
    </row>
    <row r="22" spans="1:8" x14ac:dyDescent="0.25">
      <c r="A22" s="11"/>
      <c r="B22" s="3">
        <v>41</v>
      </c>
      <c r="C22" s="3">
        <v>13</v>
      </c>
      <c r="D22" s="3">
        <f t="shared" si="1"/>
        <v>31.707317073170731</v>
      </c>
      <c r="E22" s="11"/>
      <c r="F22" s="11"/>
      <c r="H22" s="2"/>
    </row>
    <row r="23" spans="1:8" x14ac:dyDescent="0.25">
      <c r="A23" s="9" t="s">
        <v>52</v>
      </c>
      <c r="B23" s="3">
        <v>50</v>
      </c>
      <c r="C23" s="3">
        <v>8</v>
      </c>
      <c r="D23" s="3">
        <f t="shared" si="1"/>
        <v>16</v>
      </c>
      <c r="E23" s="9">
        <f>AVERAGE(B23:B27)</f>
        <v>42.4</v>
      </c>
      <c r="F23" s="9">
        <f>AVERAGE(D23:D27)</f>
        <v>18.01264813617755</v>
      </c>
      <c r="H23" s="2"/>
    </row>
    <row r="24" spans="1:8" x14ac:dyDescent="0.25">
      <c r="A24" s="10"/>
      <c r="B24" s="3">
        <v>49</v>
      </c>
      <c r="C24" s="3">
        <v>7</v>
      </c>
      <c r="D24" s="3">
        <f t="shared" si="1"/>
        <v>14.285714285714285</v>
      </c>
      <c r="E24" s="10"/>
      <c r="F24" s="10"/>
      <c r="H24" s="2"/>
    </row>
    <row r="25" spans="1:8" x14ac:dyDescent="0.25">
      <c r="A25" s="10"/>
      <c r="B25" s="3">
        <v>39</v>
      </c>
      <c r="C25" s="3">
        <v>8</v>
      </c>
      <c r="D25" s="3">
        <f t="shared" si="1"/>
        <v>20.512820512820511</v>
      </c>
      <c r="E25" s="10"/>
      <c r="F25" s="10"/>
      <c r="H25" s="2"/>
    </row>
    <row r="26" spans="1:8" x14ac:dyDescent="0.25">
      <c r="A26" s="10"/>
      <c r="B26" s="3">
        <v>40</v>
      </c>
      <c r="C26" s="3">
        <v>11</v>
      </c>
      <c r="D26" s="3">
        <f t="shared" si="1"/>
        <v>27.500000000000004</v>
      </c>
      <c r="E26" s="10"/>
      <c r="F26" s="10"/>
      <c r="H26" s="2"/>
    </row>
    <row r="27" spans="1:8" x14ac:dyDescent="0.25">
      <c r="A27" s="11"/>
      <c r="B27" s="3">
        <v>34</v>
      </c>
      <c r="C27" s="3">
        <v>4</v>
      </c>
      <c r="D27" s="3">
        <f t="shared" si="1"/>
        <v>11.76470588235294</v>
      </c>
      <c r="E27" s="11"/>
      <c r="F27" s="11"/>
      <c r="H27" s="2"/>
    </row>
    <row r="28" spans="1:8" x14ac:dyDescent="0.25">
      <c r="A28" s="9" t="s">
        <v>53</v>
      </c>
      <c r="B28" s="3">
        <v>46</v>
      </c>
      <c r="C28" s="3">
        <v>20</v>
      </c>
      <c r="D28" s="3">
        <f t="shared" si="1"/>
        <v>43.478260869565219</v>
      </c>
      <c r="E28" s="9">
        <f>AVERAGE(B28:B32)</f>
        <v>50</v>
      </c>
      <c r="F28" s="9">
        <f>AVERAGE(D28:D32)</f>
        <v>37.736925835226508</v>
      </c>
      <c r="H28" s="2"/>
    </row>
    <row r="29" spans="1:8" x14ac:dyDescent="0.25">
      <c r="A29" s="10"/>
      <c r="B29" s="3">
        <v>51</v>
      </c>
      <c r="C29" s="3">
        <v>21</v>
      </c>
      <c r="D29" s="3">
        <f t="shared" si="1"/>
        <v>41.17647058823529</v>
      </c>
      <c r="E29" s="10"/>
      <c r="F29" s="10"/>
      <c r="H29" s="2"/>
    </row>
    <row r="30" spans="1:8" x14ac:dyDescent="0.25">
      <c r="A30" s="10"/>
      <c r="B30" s="3">
        <v>62</v>
      </c>
      <c r="C30" s="3">
        <v>25</v>
      </c>
      <c r="D30" s="3">
        <f t="shared" si="1"/>
        <v>40.322580645161288</v>
      </c>
      <c r="E30" s="10"/>
      <c r="F30" s="10"/>
      <c r="H30" s="2"/>
    </row>
    <row r="31" spans="1:8" x14ac:dyDescent="0.25">
      <c r="A31" s="10"/>
      <c r="B31" s="3">
        <v>41</v>
      </c>
      <c r="C31" s="3">
        <v>13</v>
      </c>
      <c r="D31" s="3">
        <f t="shared" si="1"/>
        <v>31.707317073170731</v>
      </c>
      <c r="E31" s="10"/>
      <c r="F31" s="10"/>
      <c r="H31" s="2"/>
    </row>
    <row r="32" spans="1:8" x14ac:dyDescent="0.25">
      <c r="A32" s="11"/>
      <c r="B32" s="3">
        <v>50</v>
      </c>
      <c r="C32" s="3">
        <v>16</v>
      </c>
      <c r="D32" s="3">
        <f t="shared" si="1"/>
        <v>32</v>
      </c>
      <c r="E32" s="11"/>
      <c r="F32" s="11"/>
      <c r="H32" s="2"/>
    </row>
    <row r="33" spans="1:8" x14ac:dyDescent="0.25">
      <c r="A33" s="9" t="s">
        <v>54</v>
      </c>
      <c r="B33" s="3">
        <v>48</v>
      </c>
      <c r="C33" s="3">
        <v>16</v>
      </c>
      <c r="D33" s="3">
        <f t="shared" si="1"/>
        <v>33.333333333333329</v>
      </c>
      <c r="E33" s="9">
        <f>AVERAGE(B33:B38)</f>
        <v>46.333333333333336</v>
      </c>
      <c r="F33" s="9">
        <f>AVERAGE(D33:D39)</f>
        <v>29.57225155454308</v>
      </c>
      <c r="H33" s="2"/>
    </row>
    <row r="34" spans="1:8" x14ac:dyDescent="0.25">
      <c r="A34" s="10"/>
      <c r="B34" s="3">
        <v>47</v>
      </c>
      <c r="C34" s="3">
        <v>15</v>
      </c>
      <c r="D34" s="3">
        <f t="shared" si="1"/>
        <v>31.914893617021278</v>
      </c>
      <c r="E34" s="10"/>
      <c r="F34" s="10"/>
      <c r="H34" s="2"/>
    </row>
    <row r="35" spans="1:8" x14ac:dyDescent="0.25">
      <c r="A35" s="10"/>
      <c r="B35" s="3">
        <v>46</v>
      </c>
      <c r="C35" s="3">
        <v>14</v>
      </c>
      <c r="D35" s="3">
        <f t="shared" si="1"/>
        <v>30.434782608695656</v>
      </c>
      <c r="E35" s="10"/>
      <c r="F35" s="10"/>
      <c r="H35" s="2"/>
    </row>
    <row r="36" spans="1:8" x14ac:dyDescent="0.25">
      <c r="A36" s="10"/>
      <c r="B36" s="3">
        <v>42</v>
      </c>
      <c r="C36" s="3">
        <v>13</v>
      </c>
      <c r="D36" s="3">
        <f t="shared" si="1"/>
        <v>30.952380952380953</v>
      </c>
      <c r="E36" s="10"/>
      <c r="F36" s="10"/>
      <c r="H36" s="2"/>
    </row>
    <row r="37" spans="1:8" x14ac:dyDescent="0.25">
      <c r="A37" s="10"/>
      <c r="B37" s="3">
        <v>50</v>
      </c>
      <c r="C37" s="3">
        <v>15</v>
      </c>
      <c r="D37" s="3">
        <f t="shared" si="1"/>
        <v>30</v>
      </c>
      <c r="E37" s="10"/>
      <c r="F37" s="10"/>
      <c r="H37" s="2"/>
    </row>
    <row r="38" spans="1:8" x14ac:dyDescent="0.25">
      <c r="A38" s="10"/>
      <c r="B38" s="3">
        <v>45</v>
      </c>
      <c r="C38" s="3">
        <v>11</v>
      </c>
      <c r="D38" s="3">
        <f t="shared" si="1"/>
        <v>24.444444444444443</v>
      </c>
      <c r="E38" s="10"/>
      <c r="F38" s="10"/>
      <c r="H38" s="2"/>
    </row>
    <row r="39" spans="1:8" x14ac:dyDescent="0.25">
      <c r="A39" s="11"/>
      <c r="B39" s="3">
        <v>54</v>
      </c>
      <c r="C39" s="3">
        <v>14</v>
      </c>
      <c r="D39" s="3">
        <f t="shared" si="1"/>
        <v>25.925925925925924</v>
      </c>
      <c r="E39" s="11"/>
      <c r="F39" s="11"/>
      <c r="H39" s="2"/>
    </row>
    <row r="40" spans="1:8" x14ac:dyDescent="0.25">
      <c r="A40" s="9" t="s">
        <v>12</v>
      </c>
      <c r="B40" s="3">
        <v>29</v>
      </c>
      <c r="C40" s="3">
        <v>15</v>
      </c>
      <c r="D40" s="3">
        <f t="shared" si="1"/>
        <v>51.724137931034484</v>
      </c>
      <c r="E40" s="9">
        <f>AVERAGE(B40:B45)</f>
        <v>30.666666666666668</v>
      </c>
      <c r="F40" s="9">
        <f>AVERAGE(D40:D45)</f>
        <v>52.7643148471847</v>
      </c>
      <c r="H40" s="2"/>
    </row>
    <row r="41" spans="1:8" x14ac:dyDescent="0.25">
      <c r="A41" s="10"/>
      <c r="B41" s="3">
        <v>28</v>
      </c>
      <c r="C41" s="3">
        <v>15</v>
      </c>
      <c r="D41" s="3">
        <f t="shared" si="1"/>
        <v>53.571428571428569</v>
      </c>
      <c r="E41" s="10"/>
      <c r="F41" s="10"/>
      <c r="H41" s="2"/>
    </row>
    <row r="42" spans="1:8" x14ac:dyDescent="0.25">
      <c r="A42" s="10"/>
      <c r="B42" s="3">
        <v>37</v>
      </c>
      <c r="C42" s="3">
        <v>19</v>
      </c>
      <c r="D42" s="3">
        <f t="shared" si="1"/>
        <v>51.351351351351347</v>
      </c>
      <c r="E42" s="10"/>
      <c r="F42" s="10"/>
      <c r="H42" s="2"/>
    </row>
    <row r="43" spans="1:8" x14ac:dyDescent="0.25">
      <c r="A43" s="10"/>
      <c r="B43" s="3">
        <v>31</v>
      </c>
      <c r="C43" s="3">
        <v>19</v>
      </c>
      <c r="D43" s="3">
        <f t="shared" si="1"/>
        <v>61.29032258064516</v>
      </c>
      <c r="E43" s="10"/>
      <c r="F43" s="10"/>
      <c r="H43" s="2"/>
    </row>
    <row r="44" spans="1:8" x14ac:dyDescent="0.25">
      <c r="A44" s="10"/>
      <c r="B44" s="3">
        <v>22</v>
      </c>
      <c r="C44" s="3">
        <v>11</v>
      </c>
      <c r="D44" s="3">
        <f t="shared" si="1"/>
        <v>50</v>
      </c>
      <c r="E44" s="10"/>
      <c r="F44" s="10"/>
      <c r="H44" s="2"/>
    </row>
    <row r="45" spans="1:8" x14ac:dyDescent="0.25">
      <c r="A45" s="11"/>
      <c r="B45" s="3">
        <v>37</v>
      </c>
      <c r="C45" s="3">
        <v>18</v>
      </c>
      <c r="D45" s="3">
        <f t="shared" si="1"/>
        <v>48.648648648648653</v>
      </c>
      <c r="E45" s="11"/>
      <c r="F45" s="11"/>
      <c r="H45" s="2"/>
    </row>
    <row r="46" spans="1:8" x14ac:dyDescent="0.25">
      <c r="A46" s="9" t="s">
        <v>46</v>
      </c>
      <c r="B46" s="3">
        <v>35</v>
      </c>
      <c r="C46" s="3">
        <v>21</v>
      </c>
      <c r="D46" s="3">
        <f t="shared" si="1"/>
        <v>60</v>
      </c>
      <c r="E46" s="9">
        <f>AVERAGE(B46:B51)</f>
        <v>30.5</v>
      </c>
      <c r="F46" s="9">
        <f>AVERAGE(D46:D51)</f>
        <v>56.224221185404907</v>
      </c>
      <c r="H46" s="2"/>
    </row>
    <row r="47" spans="1:8" x14ac:dyDescent="0.25">
      <c r="A47" s="10"/>
      <c r="B47" s="3">
        <v>29</v>
      </c>
      <c r="C47" s="3">
        <v>17</v>
      </c>
      <c r="D47" s="3">
        <f t="shared" si="1"/>
        <v>58.620689655172406</v>
      </c>
      <c r="E47" s="10"/>
      <c r="F47" s="10"/>
      <c r="H47" s="2"/>
    </row>
    <row r="48" spans="1:8" x14ac:dyDescent="0.25">
      <c r="A48" s="10"/>
      <c r="B48" s="3">
        <v>31</v>
      </c>
      <c r="C48" s="3">
        <v>18</v>
      </c>
      <c r="D48" s="3">
        <f t="shared" si="1"/>
        <v>58.064516129032263</v>
      </c>
      <c r="E48" s="10"/>
      <c r="F48" s="10"/>
      <c r="H48" s="2"/>
    </row>
    <row r="49" spans="1:8" x14ac:dyDescent="0.25">
      <c r="A49" s="10"/>
      <c r="B49" s="3">
        <v>27</v>
      </c>
      <c r="C49" s="3">
        <v>16</v>
      </c>
      <c r="D49" s="3">
        <f t="shared" si="1"/>
        <v>59.259259259259252</v>
      </c>
      <c r="E49" s="10"/>
      <c r="F49" s="10"/>
      <c r="H49" s="2"/>
    </row>
    <row r="50" spans="1:8" x14ac:dyDescent="0.25">
      <c r="A50" s="10"/>
      <c r="B50" s="3">
        <v>32</v>
      </c>
      <c r="C50" s="3">
        <v>17</v>
      </c>
      <c r="D50" s="3">
        <f t="shared" si="1"/>
        <v>53.125</v>
      </c>
      <c r="E50" s="10"/>
      <c r="F50" s="10"/>
      <c r="H50" s="2"/>
    </row>
    <row r="51" spans="1:8" x14ac:dyDescent="0.25">
      <c r="A51" s="11"/>
      <c r="B51" s="3">
        <v>29</v>
      </c>
      <c r="C51" s="3">
        <v>14</v>
      </c>
      <c r="D51" s="3">
        <f t="shared" si="1"/>
        <v>48.275862068965516</v>
      </c>
      <c r="E51" s="11"/>
      <c r="F51" s="11"/>
      <c r="H51" s="2"/>
    </row>
    <row r="52" spans="1:8" x14ac:dyDescent="0.25">
      <c r="A52" s="9" t="s">
        <v>47</v>
      </c>
      <c r="B52" s="3">
        <v>31</v>
      </c>
      <c r="C52" s="3">
        <v>17</v>
      </c>
      <c r="D52" s="3">
        <f t="shared" si="1"/>
        <v>54.838709677419352</v>
      </c>
      <c r="E52" s="9">
        <f>AVERAGE(B52:B55)</f>
        <v>28.25</v>
      </c>
      <c r="F52" s="9">
        <f>AVERAGE(D52:D55)</f>
        <v>58.009416950510918</v>
      </c>
      <c r="H52" s="2"/>
    </row>
    <row r="53" spans="1:8" x14ac:dyDescent="0.25">
      <c r="A53" s="10"/>
      <c r="B53" s="3">
        <v>23</v>
      </c>
      <c r="C53" s="3">
        <v>15</v>
      </c>
      <c r="D53" s="3">
        <f t="shared" si="1"/>
        <v>65.217391304347828</v>
      </c>
      <c r="E53" s="10"/>
      <c r="F53" s="10"/>
      <c r="H53" s="2"/>
    </row>
    <row r="54" spans="1:8" x14ac:dyDescent="0.25">
      <c r="A54" s="10"/>
      <c r="B54" s="3">
        <v>28</v>
      </c>
      <c r="C54" s="3">
        <v>16</v>
      </c>
      <c r="D54" s="3">
        <f t="shared" si="1"/>
        <v>57.142857142857139</v>
      </c>
      <c r="E54" s="10"/>
      <c r="F54" s="10"/>
      <c r="H54" s="2"/>
    </row>
    <row r="55" spans="1:8" x14ac:dyDescent="0.25">
      <c r="A55" s="11"/>
      <c r="B55" s="3">
        <v>31</v>
      </c>
      <c r="C55" s="3">
        <v>17</v>
      </c>
      <c r="D55" s="3">
        <f t="shared" si="1"/>
        <v>54.838709677419352</v>
      </c>
      <c r="E55" s="11"/>
      <c r="F55" s="11"/>
      <c r="H55" s="2"/>
    </row>
    <row r="56" spans="1:8" x14ac:dyDescent="0.25">
      <c r="A56" s="9" t="s">
        <v>48</v>
      </c>
      <c r="B56" s="3">
        <v>35</v>
      </c>
      <c r="C56" s="3">
        <v>18</v>
      </c>
      <c r="D56" s="3">
        <f t="shared" si="1"/>
        <v>51.428571428571423</v>
      </c>
      <c r="E56" s="9">
        <f>AVERAGE(B56:B60)</f>
        <v>39.6</v>
      </c>
      <c r="F56" s="9">
        <f>AVERAGE(D56:D60)</f>
        <v>50.27564847077042</v>
      </c>
      <c r="H56" s="2"/>
    </row>
    <row r="57" spans="1:8" x14ac:dyDescent="0.25">
      <c r="A57" s="10"/>
      <c r="B57" s="3">
        <v>41</v>
      </c>
      <c r="C57" s="3">
        <v>21</v>
      </c>
      <c r="D57" s="3">
        <f t="shared" si="1"/>
        <v>51.219512195121951</v>
      </c>
      <c r="E57" s="10"/>
      <c r="F57" s="10"/>
      <c r="H57" s="2"/>
    </row>
    <row r="58" spans="1:8" x14ac:dyDescent="0.25">
      <c r="A58" s="10"/>
      <c r="B58" s="3">
        <v>42</v>
      </c>
      <c r="C58" s="3">
        <v>21</v>
      </c>
      <c r="D58" s="3">
        <f t="shared" si="1"/>
        <v>50</v>
      </c>
      <c r="E58" s="10"/>
      <c r="F58" s="10"/>
      <c r="H58" s="2"/>
    </row>
    <row r="59" spans="1:8" x14ac:dyDescent="0.25">
      <c r="A59" s="10"/>
      <c r="B59" s="3">
        <v>45</v>
      </c>
      <c r="C59" s="3">
        <v>20</v>
      </c>
      <c r="D59" s="3">
        <f t="shared" si="1"/>
        <v>44.444444444444443</v>
      </c>
      <c r="E59" s="10"/>
      <c r="F59" s="10"/>
      <c r="H59" s="2"/>
    </row>
    <row r="60" spans="1:8" x14ac:dyDescent="0.25">
      <c r="A60" s="11"/>
      <c r="B60" s="3">
        <v>35</v>
      </c>
      <c r="C60" s="3">
        <v>19</v>
      </c>
      <c r="D60" s="3">
        <f t="shared" si="1"/>
        <v>54.285714285714285</v>
      </c>
      <c r="E60" s="11"/>
      <c r="F60" s="11"/>
      <c r="H60" s="2"/>
    </row>
    <row r="61" spans="1:8" x14ac:dyDescent="0.25">
      <c r="H61" s="2"/>
    </row>
    <row r="62" spans="1:8" x14ac:dyDescent="0.25">
      <c r="H62" s="2"/>
    </row>
    <row r="63" spans="1:8" x14ac:dyDescent="0.25">
      <c r="H63" s="2"/>
    </row>
    <row r="64" spans="1:8" x14ac:dyDescent="0.25">
      <c r="H64" s="2"/>
    </row>
    <row r="65" spans="8:8" x14ac:dyDescent="0.25">
      <c r="H65" s="2"/>
    </row>
    <row r="66" spans="8:8" x14ac:dyDescent="0.25">
      <c r="H66" s="2"/>
    </row>
    <row r="67" spans="8:8" x14ac:dyDescent="0.25">
      <c r="H67" s="2"/>
    </row>
    <row r="68" spans="8:8" x14ac:dyDescent="0.25">
      <c r="H68" s="2"/>
    </row>
    <row r="69" spans="8:8" x14ac:dyDescent="0.25">
      <c r="H69" s="2"/>
    </row>
    <row r="70" spans="8:8" x14ac:dyDescent="0.25">
      <c r="H70" s="2"/>
    </row>
    <row r="71" spans="8:8" x14ac:dyDescent="0.25">
      <c r="H71" s="2"/>
    </row>
    <row r="72" spans="8:8" x14ac:dyDescent="0.25">
      <c r="H72" s="2"/>
    </row>
    <row r="73" spans="8:8" x14ac:dyDescent="0.25">
      <c r="H73" s="2"/>
    </row>
    <row r="74" spans="8:8" x14ac:dyDescent="0.25">
      <c r="H74" s="2"/>
    </row>
    <row r="75" spans="8:8" x14ac:dyDescent="0.25">
      <c r="H75" s="2"/>
    </row>
    <row r="76" spans="8:8" x14ac:dyDescent="0.25">
      <c r="H76" s="2"/>
    </row>
    <row r="77" spans="8:8" x14ac:dyDescent="0.25">
      <c r="H77" s="2"/>
    </row>
    <row r="78" spans="8:8" x14ac:dyDescent="0.25">
      <c r="H78" s="2"/>
    </row>
    <row r="79" spans="8:8" x14ac:dyDescent="0.25">
      <c r="H79" s="2"/>
    </row>
    <row r="80" spans="8:8" x14ac:dyDescent="0.25">
      <c r="H80" s="2"/>
    </row>
    <row r="81" spans="8:8" x14ac:dyDescent="0.25">
      <c r="H81" s="2"/>
    </row>
    <row r="82" spans="8:8" x14ac:dyDescent="0.25">
      <c r="H82" s="2"/>
    </row>
    <row r="83" spans="8:8" x14ac:dyDescent="0.25">
      <c r="H83" s="2"/>
    </row>
    <row r="84" spans="8:8" x14ac:dyDescent="0.25">
      <c r="H84" s="2"/>
    </row>
    <row r="85" spans="8:8" x14ac:dyDescent="0.25">
      <c r="H85" s="2"/>
    </row>
    <row r="86" spans="8:8" x14ac:dyDescent="0.25">
      <c r="H86" s="2"/>
    </row>
    <row r="87" spans="8:8" x14ac:dyDescent="0.25">
      <c r="H87" s="2"/>
    </row>
    <row r="88" spans="8:8" x14ac:dyDescent="0.25">
      <c r="H88" s="2"/>
    </row>
    <row r="89" spans="8:8" x14ac:dyDescent="0.25">
      <c r="H89" s="2"/>
    </row>
    <row r="90" spans="8:8" x14ac:dyDescent="0.25">
      <c r="H90" s="2"/>
    </row>
    <row r="91" spans="8:8" x14ac:dyDescent="0.25">
      <c r="H91" s="2"/>
    </row>
    <row r="92" spans="8:8" x14ac:dyDescent="0.25">
      <c r="H92" s="2"/>
    </row>
    <row r="93" spans="8:8" x14ac:dyDescent="0.25">
      <c r="H93" s="2"/>
    </row>
    <row r="94" spans="8:8" x14ac:dyDescent="0.25">
      <c r="H94" s="2"/>
    </row>
    <row r="95" spans="8:8" x14ac:dyDescent="0.25">
      <c r="H95" s="2"/>
    </row>
    <row r="96" spans="8:8" x14ac:dyDescent="0.25">
      <c r="H96" s="2"/>
    </row>
    <row r="97" spans="8:8" x14ac:dyDescent="0.25">
      <c r="H97" s="2"/>
    </row>
    <row r="98" spans="8:8" x14ac:dyDescent="0.25">
      <c r="H98" s="2"/>
    </row>
    <row r="99" spans="8:8" x14ac:dyDescent="0.25">
      <c r="H99" s="2"/>
    </row>
    <row r="100" spans="8:8" x14ac:dyDescent="0.25">
      <c r="H100" s="2"/>
    </row>
    <row r="101" spans="8:8" x14ac:dyDescent="0.25">
      <c r="H101" s="2"/>
    </row>
    <row r="102" spans="8:8" x14ac:dyDescent="0.25">
      <c r="H102" s="2"/>
    </row>
    <row r="103" spans="8:8" x14ac:dyDescent="0.25">
      <c r="H103" s="2"/>
    </row>
    <row r="104" spans="8:8" x14ac:dyDescent="0.25">
      <c r="H104" s="2"/>
    </row>
    <row r="105" spans="8:8" x14ac:dyDescent="0.25">
      <c r="H105" s="2"/>
    </row>
    <row r="106" spans="8:8" x14ac:dyDescent="0.25">
      <c r="H106" s="2"/>
    </row>
    <row r="107" spans="8:8" x14ac:dyDescent="0.25">
      <c r="H107" s="2"/>
    </row>
    <row r="108" spans="8:8" x14ac:dyDescent="0.25">
      <c r="H108" s="2"/>
    </row>
    <row r="109" spans="8:8" x14ac:dyDescent="0.25">
      <c r="H109" s="2"/>
    </row>
    <row r="110" spans="8:8" x14ac:dyDescent="0.25">
      <c r="H110" s="2"/>
    </row>
    <row r="111" spans="8:8" x14ac:dyDescent="0.25">
      <c r="H111" s="2"/>
    </row>
    <row r="112" spans="8:8" x14ac:dyDescent="0.25">
      <c r="H112" s="2"/>
    </row>
    <row r="113" spans="8:8" x14ac:dyDescent="0.25">
      <c r="H113" s="2"/>
    </row>
    <row r="114" spans="8:8" x14ac:dyDescent="0.25">
      <c r="H114" s="2"/>
    </row>
    <row r="115" spans="8:8" x14ac:dyDescent="0.25">
      <c r="H115" s="2"/>
    </row>
    <row r="116" spans="8:8" x14ac:dyDescent="0.25">
      <c r="H116" s="2"/>
    </row>
    <row r="117" spans="8:8" x14ac:dyDescent="0.25">
      <c r="H117" s="2"/>
    </row>
    <row r="118" spans="8:8" x14ac:dyDescent="0.25">
      <c r="H118" s="2"/>
    </row>
    <row r="119" spans="8:8" x14ac:dyDescent="0.25">
      <c r="H119" s="2"/>
    </row>
    <row r="120" spans="8:8" x14ac:dyDescent="0.25">
      <c r="H120" s="2"/>
    </row>
  </sheetData>
  <mergeCells count="38">
    <mergeCell ref="I7:I9"/>
    <mergeCell ref="A2:A5"/>
    <mergeCell ref="A6:A9"/>
    <mergeCell ref="A10:A14"/>
    <mergeCell ref="A15:A17"/>
    <mergeCell ref="E2:E5"/>
    <mergeCell ref="I2:I4"/>
    <mergeCell ref="A18:A22"/>
    <mergeCell ref="A23:A27"/>
    <mergeCell ref="A28:A32"/>
    <mergeCell ref="A33:A39"/>
    <mergeCell ref="A40:A45"/>
    <mergeCell ref="A46:A51"/>
    <mergeCell ref="A52:A55"/>
    <mergeCell ref="A56:A60"/>
    <mergeCell ref="F2:F5"/>
    <mergeCell ref="F6:F9"/>
    <mergeCell ref="F10:F14"/>
    <mergeCell ref="F15:F17"/>
    <mergeCell ref="F18:F22"/>
    <mergeCell ref="F23:F27"/>
    <mergeCell ref="F28:F32"/>
    <mergeCell ref="F33:F39"/>
    <mergeCell ref="F40:F45"/>
    <mergeCell ref="F46:F51"/>
    <mergeCell ref="F52:F55"/>
    <mergeCell ref="F56:F60"/>
    <mergeCell ref="E56:E60"/>
    <mergeCell ref="E52:E55"/>
    <mergeCell ref="E46:E51"/>
    <mergeCell ref="E40:E45"/>
    <mergeCell ref="E33:E39"/>
    <mergeCell ref="E28:E32"/>
    <mergeCell ref="E23:E27"/>
    <mergeCell ref="E18:E22"/>
    <mergeCell ref="E15:E17"/>
    <mergeCell ref="E10:E14"/>
    <mergeCell ref="E6:E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tabSelected="1" workbookViewId="0">
      <selection activeCell="E13" sqref="E13"/>
    </sheetView>
  </sheetViews>
  <sheetFormatPr defaultColWidth="9" defaultRowHeight="14" x14ac:dyDescent="0.25"/>
  <cols>
    <col min="1" max="1" width="18.36328125" customWidth="1"/>
    <col min="2" max="2" width="24.81640625" customWidth="1"/>
    <col min="3" max="3" width="23.08984375" customWidth="1"/>
    <col min="5" max="5" width="25.36328125" customWidth="1"/>
    <col min="6" max="6" width="35.1796875" customWidth="1"/>
  </cols>
  <sheetData>
    <row r="1" spans="1:9" ht="16.5" x14ac:dyDescent="0.3">
      <c r="A1" s="3" t="s">
        <v>24</v>
      </c>
      <c r="B1" s="3" t="s">
        <v>33</v>
      </c>
      <c r="C1" s="3" t="s">
        <v>34</v>
      </c>
      <c r="E1" s="5"/>
      <c r="F1" s="6" t="s">
        <v>0</v>
      </c>
      <c r="G1" s="6" t="s">
        <v>1</v>
      </c>
      <c r="H1" s="6" t="s">
        <v>2</v>
      </c>
      <c r="I1" s="6" t="s">
        <v>3</v>
      </c>
    </row>
    <row r="2" spans="1:9" x14ac:dyDescent="0.3">
      <c r="A2" s="3" t="s">
        <v>5</v>
      </c>
      <c r="B2" s="8">
        <v>8.234</v>
      </c>
      <c r="C2" s="8">
        <v>10.621</v>
      </c>
      <c r="D2" s="7"/>
      <c r="E2" s="12" t="s">
        <v>35</v>
      </c>
      <c r="F2" s="6" t="s">
        <v>21</v>
      </c>
      <c r="G2" s="6">
        <v>2.5000000000000001E-2</v>
      </c>
      <c r="H2" s="6" t="s">
        <v>37</v>
      </c>
      <c r="I2" s="6" t="s">
        <v>26</v>
      </c>
    </row>
    <row r="3" spans="1:9" x14ac:dyDescent="0.3">
      <c r="A3" s="3" t="s">
        <v>6</v>
      </c>
      <c r="B3" s="8">
        <v>8.3569999999999993</v>
      </c>
      <c r="C3" s="8">
        <v>9.8610000000000007</v>
      </c>
      <c r="D3" s="7"/>
      <c r="E3" s="12"/>
      <c r="F3" s="6" t="s">
        <v>20</v>
      </c>
      <c r="G3" s="6">
        <v>3.0000000000000001E-3</v>
      </c>
      <c r="H3" s="6" t="s">
        <v>27</v>
      </c>
      <c r="I3" s="6" t="s">
        <v>26</v>
      </c>
    </row>
    <row r="4" spans="1:9" x14ac:dyDescent="0.3">
      <c r="A4" s="3" t="s">
        <v>7</v>
      </c>
      <c r="B4" s="8">
        <v>10.837</v>
      </c>
      <c r="C4" s="8">
        <v>12.679</v>
      </c>
      <c r="D4" s="7"/>
      <c r="E4" s="12"/>
      <c r="F4" s="6" t="s">
        <v>22</v>
      </c>
      <c r="G4" s="6">
        <v>0.183</v>
      </c>
      <c r="H4" s="6" t="s">
        <v>38</v>
      </c>
      <c r="I4" s="6" t="s">
        <v>4</v>
      </c>
    </row>
    <row r="5" spans="1:9" x14ac:dyDescent="0.3">
      <c r="A5" s="3" t="s">
        <v>8</v>
      </c>
      <c r="B5" s="8">
        <v>13.914</v>
      </c>
      <c r="C5" s="8">
        <v>14.888</v>
      </c>
      <c r="D5" s="7"/>
      <c r="E5" s="12" t="s">
        <v>36</v>
      </c>
      <c r="F5" s="6" t="s">
        <v>21</v>
      </c>
      <c r="G5" s="6">
        <v>3.7999999999999999E-2</v>
      </c>
      <c r="H5" s="6" t="s">
        <v>37</v>
      </c>
      <c r="I5" s="6" t="s">
        <v>26</v>
      </c>
    </row>
    <row r="6" spans="1:9" x14ac:dyDescent="0.3">
      <c r="A6" s="3" t="s">
        <v>29</v>
      </c>
      <c r="B6" s="8">
        <v>15.65</v>
      </c>
      <c r="C6" s="8">
        <v>20.501999999999999</v>
      </c>
      <c r="D6" s="7"/>
      <c r="E6" s="12"/>
      <c r="F6" s="6" t="s">
        <v>20</v>
      </c>
      <c r="G6" s="6">
        <v>2E-3</v>
      </c>
      <c r="H6" s="6" t="s">
        <v>27</v>
      </c>
      <c r="I6" s="6" t="s">
        <v>26</v>
      </c>
    </row>
    <row r="7" spans="1:9" x14ac:dyDescent="0.3">
      <c r="A7" s="3" t="s">
        <v>30</v>
      </c>
      <c r="B7" s="8">
        <v>6.8129999999999997</v>
      </c>
      <c r="C7" s="8">
        <v>7.7670000000000003</v>
      </c>
      <c r="E7" s="12"/>
      <c r="F7" s="6" t="s">
        <v>22</v>
      </c>
      <c r="G7" s="6">
        <v>0.123</v>
      </c>
      <c r="H7" s="6" t="s">
        <v>38</v>
      </c>
      <c r="I7" s="6" t="s">
        <v>4</v>
      </c>
    </row>
    <row r="8" spans="1:9" x14ac:dyDescent="0.25">
      <c r="A8" s="3" t="s">
        <v>9</v>
      </c>
      <c r="B8" s="8">
        <v>5.984</v>
      </c>
      <c r="C8" s="8">
        <v>9.3350000000000009</v>
      </c>
    </row>
    <row r="9" spans="1:9" x14ac:dyDescent="0.25">
      <c r="A9" s="3" t="s">
        <v>10</v>
      </c>
      <c r="B9" s="8">
        <v>7.306</v>
      </c>
      <c r="C9" s="8">
        <v>7.452</v>
      </c>
    </row>
    <row r="10" spans="1:9" x14ac:dyDescent="0.25">
      <c r="A10" s="3" t="s">
        <v>11</v>
      </c>
      <c r="B10" s="8">
        <v>9.2590000000000003</v>
      </c>
      <c r="C10" s="8">
        <v>9.7219999999999995</v>
      </c>
    </row>
    <row r="11" spans="1:9" x14ac:dyDescent="0.25">
      <c r="A11" s="3" t="s">
        <v>32</v>
      </c>
      <c r="B11" s="8">
        <v>7.2169999999999996</v>
      </c>
      <c r="C11" s="8">
        <v>11.042</v>
      </c>
    </row>
    <row r="12" spans="1:9" x14ac:dyDescent="0.25">
      <c r="A12" s="3" t="s">
        <v>31</v>
      </c>
      <c r="B12" s="8">
        <v>1.629</v>
      </c>
      <c r="C12" s="8">
        <v>4.7160000000000002</v>
      </c>
    </row>
    <row r="13" spans="1:9" x14ac:dyDescent="0.25">
      <c r="A13" s="3" t="s">
        <v>13</v>
      </c>
      <c r="B13" s="8">
        <v>4.8120000000000003</v>
      </c>
      <c r="C13" s="8">
        <v>1.9059999999999999</v>
      </c>
    </row>
    <row r="14" spans="1:9" x14ac:dyDescent="0.25">
      <c r="A14" s="3" t="s">
        <v>14</v>
      </c>
      <c r="B14" s="8">
        <v>7.3630000000000004</v>
      </c>
      <c r="C14" s="8">
        <v>8.32</v>
      </c>
    </row>
    <row r="15" spans="1:9" x14ac:dyDescent="0.25">
      <c r="A15" s="3" t="s">
        <v>15</v>
      </c>
      <c r="B15" s="8">
        <v>5.9889999999999999</v>
      </c>
      <c r="C15" s="8">
        <v>7.3659999999999997</v>
      </c>
    </row>
  </sheetData>
  <mergeCells count="2">
    <mergeCell ref="E2:E4"/>
    <mergeCell ref="E5:E7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workbookViewId="0">
      <selection activeCell="G1" sqref="G1:J2"/>
    </sheetView>
  </sheetViews>
  <sheetFormatPr defaultColWidth="9" defaultRowHeight="14" x14ac:dyDescent="0.25"/>
  <cols>
    <col min="1" max="1" width="17.6328125" customWidth="1"/>
    <col min="3" max="3" width="13.90625" customWidth="1"/>
    <col min="4" max="4" width="19.453125" customWidth="1"/>
    <col min="5" max="5" width="27.08984375" customWidth="1"/>
    <col min="7" max="7" width="19.36328125" customWidth="1"/>
    <col min="8" max="8" width="9" customWidth="1"/>
  </cols>
  <sheetData>
    <row r="1" spans="1:10" ht="16.5" x14ac:dyDescent="0.3">
      <c r="B1" s="3" t="s">
        <v>16</v>
      </c>
      <c r="C1" s="3" t="s">
        <v>17</v>
      </c>
      <c r="D1" s="3" t="s">
        <v>18</v>
      </c>
      <c r="E1" s="3" t="s">
        <v>19</v>
      </c>
      <c r="G1" s="1" t="s">
        <v>44</v>
      </c>
      <c r="H1" s="6" t="s">
        <v>1</v>
      </c>
      <c r="I1" s="6" t="s">
        <v>2</v>
      </c>
      <c r="J1" s="6" t="s">
        <v>3</v>
      </c>
    </row>
    <row r="2" spans="1:10" x14ac:dyDescent="0.3">
      <c r="A2" s="9" t="s">
        <v>56</v>
      </c>
      <c r="B2" s="3">
        <v>55</v>
      </c>
      <c r="C2" s="3">
        <v>0</v>
      </c>
      <c r="D2" s="3">
        <f t="shared" ref="D2:D39" si="0">C2/B2*100</f>
        <v>0</v>
      </c>
      <c r="E2" s="9">
        <f>AVERAGE(D2:D5)</f>
        <v>0</v>
      </c>
      <c r="G2" s="6" t="s">
        <v>42</v>
      </c>
      <c r="H2" s="6" t="s">
        <v>23</v>
      </c>
      <c r="I2" s="6" t="s">
        <v>25</v>
      </c>
      <c r="J2" s="6" t="s">
        <v>26</v>
      </c>
    </row>
    <row r="3" spans="1:10" x14ac:dyDescent="0.25">
      <c r="A3" s="10"/>
      <c r="B3" s="3">
        <v>63</v>
      </c>
      <c r="C3" s="3">
        <v>0</v>
      </c>
      <c r="D3" s="3">
        <f t="shared" si="0"/>
        <v>0</v>
      </c>
      <c r="E3" s="10"/>
    </row>
    <row r="4" spans="1:10" x14ac:dyDescent="0.25">
      <c r="A4" s="10"/>
      <c r="B4" s="3">
        <v>75</v>
      </c>
      <c r="C4" s="3">
        <v>0</v>
      </c>
      <c r="D4" s="3">
        <f t="shared" si="0"/>
        <v>0</v>
      </c>
      <c r="E4" s="10"/>
    </row>
    <row r="5" spans="1:10" x14ac:dyDescent="0.25">
      <c r="A5" s="11"/>
      <c r="B5" s="3">
        <v>57</v>
      </c>
      <c r="C5" s="3">
        <v>0</v>
      </c>
      <c r="D5" s="3">
        <f t="shared" si="0"/>
        <v>0</v>
      </c>
      <c r="E5" s="11"/>
    </row>
    <row r="6" spans="1:10" x14ac:dyDescent="0.25">
      <c r="A6" s="9" t="s">
        <v>57</v>
      </c>
      <c r="B6" s="3">
        <v>66</v>
      </c>
      <c r="C6" s="3">
        <v>0</v>
      </c>
      <c r="D6" s="3">
        <f t="shared" si="0"/>
        <v>0</v>
      </c>
      <c r="E6" s="9">
        <f>AVERAGE(D6:D9)</f>
        <v>0.73529411764705876</v>
      </c>
    </row>
    <row r="7" spans="1:10" x14ac:dyDescent="0.25">
      <c r="A7" s="10"/>
      <c r="B7" s="3">
        <v>63</v>
      </c>
      <c r="C7" s="3">
        <v>0</v>
      </c>
      <c r="D7" s="3">
        <f t="shared" si="0"/>
        <v>0</v>
      </c>
      <c r="E7" s="10"/>
    </row>
    <row r="8" spans="1:10" x14ac:dyDescent="0.25">
      <c r="A8" s="10"/>
      <c r="B8" s="3">
        <v>66</v>
      </c>
      <c r="C8" s="3">
        <v>0</v>
      </c>
      <c r="D8" s="3">
        <f t="shared" si="0"/>
        <v>0</v>
      </c>
      <c r="E8" s="10"/>
    </row>
    <row r="9" spans="1:10" x14ac:dyDescent="0.25">
      <c r="A9" s="11"/>
      <c r="B9" s="3">
        <v>68</v>
      </c>
      <c r="C9" s="3">
        <v>2</v>
      </c>
      <c r="D9" s="3">
        <f t="shared" si="0"/>
        <v>2.9411764705882351</v>
      </c>
      <c r="E9" s="11"/>
    </row>
    <row r="10" spans="1:10" x14ac:dyDescent="0.25">
      <c r="A10" s="9" t="s">
        <v>58</v>
      </c>
      <c r="B10" s="3">
        <v>62</v>
      </c>
      <c r="C10" s="3">
        <v>0</v>
      </c>
      <c r="D10" s="3">
        <f>C10/B10*100</f>
        <v>0</v>
      </c>
      <c r="E10" s="9">
        <f>AVERAGE(D10:D12)</f>
        <v>0.62893081761006286</v>
      </c>
    </row>
    <row r="11" spans="1:10" x14ac:dyDescent="0.25">
      <c r="A11" s="10"/>
      <c r="B11" s="3">
        <v>53</v>
      </c>
      <c r="C11" s="3">
        <v>1</v>
      </c>
      <c r="D11" s="3">
        <f>C11/B11*100</f>
        <v>1.8867924528301887</v>
      </c>
      <c r="E11" s="10"/>
    </row>
    <row r="12" spans="1:10" x14ac:dyDescent="0.25">
      <c r="A12" s="11"/>
      <c r="B12" s="3">
        <v>54</v>
      </c>
      <c r="C12" s="3">
        <v>0</v>
      </c>
      <c r="D12" s="3">
        <f>C12/B12*100</f>
        <v>0</v>
      </c>
      <c r="E12" s="11"/>
    </row>
    <row r="13" spans="1:10" x14ac:dyDescent="0.25">
      <c r="A13" s="9" t="s">
        <v>59</v>
      </c>
      <c r="B13" s="3">
        <v>62</v>
      </c>
      <c r="C13" s="3">
        <v>0</v>
      </c>
      <c r="D13" s="3">
        <f t="shared" si="0"/>
        <v>0</v>
      </c>
      <c r="E13" s="9">
        <f>AVERAGE(D13:D17)</f>
        <v>0.36363636363636365</v>
      </c>
    </row>
    <row r="14" spans="1:10" x14ac:dyDescent="0.25">
      <c r="A14" s="10"/>
      <c r="B14" s="3">
        <v>57</v>
      </c>
      <c r="C14" s="3">
        <v>0</v>
      </c>
      <c r="D14" s="3">
        <f t="shared" si="0"/>
        <v>0</v>
      </c>
      <c r="E14" s="10"/>
    </row>
    <row r="15" spans="1:10" x14ac:dyDescent="0.25">
      <c r="A15" s="10"/>
      <c r="B15" s="3">
        <v>56</v>
      </c>
      <c r="C15" s="3">
        <v>0</v>
      </c>
      <c r="D15" s="3">
        <f t="shared" si="0"/>
        <v>0</v>
      </c>
      <c r="E15" s="10"/>
    </row>
    <row r="16" spans="1:10" x14ac:dyDescent="0.25">
      <c r="A16" s="10"/>
      <c r="B16" s="3">
        <v>60</v>
      </c>
      <c r="C16" s="3">
        <v>0</v>
      </c>
      <c r="D16" s="3">
        <f t="shared" si="0"/>
        <v>0</v>
      </c>
      <c r="E16" s="10"/>
    </row>
    <row r="17" spans="1:5" x14ac:dyDescent="0.25">
      <c r="A17" s="11"/>
      <c r="B17" s="3">
        <v>55</v>
      </c>
      <c r="C17" s="3">
        <v>1</v>
      </c>
      <c r="D17" s="3">
        <f t="shared" si="0"/>
        <v>1.8181818181818181</v>
      </c>
      <c r="E17" s="11"/>
    </row>
    <row r="18" spans="1:5" x14ac:dyDescent="0.25">
      <c r="A18" s="9" t="s">
        <v>60</v>
      </c>
      <c r="B18" s="3">
        <v>23</v>
      </c>
      <c r="C18" s="3">
        <v>14</v>
      </c>
      <c r="D18" s="3">
        <f t="shared" si="0"/>
        <v>60.869565217391312</v>
      </c>
      <c r="E18" s="9">
        <f>AVERAGE(D18:D24)</f>
        <v>61.831941172271009</v>
      </c>
    </row>
    <row r="19" spans="1:5" x14ac:dyDescent="0.25">
      <c r="A19" s="10"/>
      <c r="B19" s="3">
        <v>15</v>
      </c>
      <c r="C19" s="3">
        <v>11</v>
      </c>
      <c r="D19" s="3">
        <f t="shared" si="0"/>
        <v>73.333333333333329</v>
      </c>
      <c r="E19" s="10"/>
    </row>
    <row r="20" spans="1:5" x14ac:dyDescent="0.25">
      <c r="A20" s="10"/>
      <c r="B20" s="3">
        <v>29</v>
      </c>
      <c r="C20" s="3">
        <v>17</v>
      </c>
      <c r="D20" s="3">
        <f t="shared" si="0"/>
        <v>58.620689655172406</v>
      </c>
      <c r="E20" s="10"/>
    </row>
    <row r="21" spans="1:5" x14ac:dyDescent="0.25">
      <c r="A21" s="10"/>
      <c r="B21" s="3">
        <v>15</v>
      </c>
      <c r="C21" s="3">
        <v>9</v>
      </c>
      <c r="D21" s="3">
        <f t="shared" si="0"/>
        <v>60</v>
      </c>
      <c r="E21" s="10"/>
    </row>
    <row r="22" spans="1:5" x14ac:dyDescent="0.25">
      <c r="A22" s="10"/>
      <c r="B22" s="3">
        <v>25</v>
      </c>
      <c r="C22" s="3">
        <v>15</v>
      </c>
      <c r="D22" s="3">
        <f t="shared" si="0"/>
        <v>60</v>
      </c>
      <c r="E22" s="10"/>
    </row>
    <row r="23" spans="1:5" x14ac:dyDescent="0.25">
      <c r="A23" s="10"/>
      <c r="B23" s="3">
        <v>20</v>
      </c>
      <c r="C23" s="3">
        <v>13</v>
      </c>
      <c r="D23" s="3">
        <f t="shared" si="0"/>
        <v>65</v>
      </c>
      <c r="E23" s="10"/>
    </row>
    <row r="24" spans="1:5" x14ac:dyDescent="0.25">
      <c r="A24" s="11"/>
      <c r="B24" s="3">
        <v>20</v>
      </c>
      <c r="C24" s="3">
        <v>11</v>
      </c>
      <c r="D24" s="3">
        <f t="shared" si="0"/>
        <v>55.000000000000007</v>
      </c>
      <c r="E24" s="11"/>
    </row>
    <row r="25" spans="1:5" x14ac:dyDescent="0.25">
      <c r="A25" s="9" t="s">
        <v>61</v>
      </c>
      <c r="B25" s="3">
        <v>18</v>
      </c>
      <c r="C25" s="3">
        <v>9</v>
      </c>
      <c r="D25" s="3">
        <f t="shared" si="0"/>
        <v>50</v>
      </c>
      <c r="E25" s="9">
        <f>AVERAGE(D25:D30)</f>
        <v>52.668650793650791</v>
      </c>
    </row>
    <row r="26" spans="1:5" x14ac:dyDescent="0.25">
      <c r="A26" s="10"/>
      <c r="B26" s="3">
        <v>21</v>
      </c>
      <c r="C26" s="3">
        <v>11</v>
      </c>
      <c r="D26" s="3">
        <f t="shared" si="0"/>
        <v>52.380952380952387</v>
      </c>
      <c r="E26" s="10"/>
    </row>
    <row r="27" spans="1:5" x14ac:dyDescent="0.25">
      <c r="A27" s="10"/>
      <c r="B27" s="3">
        <v>30</v>
      </c>
      <c r="C27" s="3">
        <v>16</v>
      </c>
      <c r="D27" s="3">
        <f t="shared" si="0"/>
        <v>53.333333333333336</v>
      </c>
      <c r="E27" s="10"/>
    </row>
    <row r="28" spans="1:5" x14ac:dyDescent="0.25">
      <c r="A28" s="10"/>
      <c r="B28" s="3">
        <v>27</v>
      </c>
      <c r="C28" s="3">
        <v>18</v>
      </c>
      <c r="D28" s="3">
        <f t="shared" si="0"/>
        <v>66.666666666666657</v>
      </c>
      <c r="E28" s="10"/>
    </row>
    <row r="29" spans="1:5" x14ac:dyDescent="0.25">
      <c r="A29" s="10"/>
      <c r="B29" s="3">
        <v>35</v>
      </c>
      <c r="C29" s="3">
        <v>16</v>
      </c>
      <c r="D29" s="3">
        <f t="shared" si="0"/>
        <v>45.714285714285715</v>
      </c>
      <c r="E29" s="10"/>
    </row>
    <row r="30" spans="1:5" x14ac:dyDescent="0.25">
      <c r="A30" s="11"/>
      <c r="B30" s="3">
        <v>48</v>
      </c>
      <c r="C30" s="3">
        <v>23</v>
      </c>
      <c r="D30" s="3">
        <f t="shared" si="0"/>
        <v>47.916666666666671</v>
      </c>
      <c r="E30" s="11"/>
    </row>
    <row r="31" spans="1:5" x14ac:dyDescent="0.25">
      <c r="A31" s="9" t="s">
        <v>62</v>
      </c>
      <c r="B31" s="3">
        <v>47</v>
      </c>
      <c r="C31" s="3">
        <v>33</v>
      </c>
      <c r="D31" s="3">
        <f t="shared" si="0"/>
        <v>70.212765957446805</v>
      </c>
      <c r="E31" s="9">
        <f>AVERAGE(D31:D35)</f>
        <v>58.19912355495628</v>
      </c>
    </row>
    <row r="32" spans="1:5" x14ac:dyDescent="0.25">
      <c r="A32" s="10"/>
      <c r="B32" s="3">
        <v>29</v>
      </c>
      <c r="C32" s="3">
        <v>17</v>
      </c>
      <c r="D32" s="3">
        <f t="shared" si="0"/>
        <v>58.620689655172406</v>
      </c>
      <c r="E32" s="10"/>
    </row>
    <row r="33" spans="1:5" x14ac:dyDescent="0.25">
      <c r="A33" s="10"/>
      <c r="B33" s="3">
        <v>36</v>
      </c>
      <c r="C33" s="3">
        <v>18</v>
      </c>
      <c r="D33" s="3">
        <f t="shared" si="0"/>
        <v>50</v>
      </c>
      <c r="E33" s="10"/>
    </row>
    <row r="34" spans="1:5" x14ac:dyDescent="0.25">
      <c r="A34" s="10"/>
      <c r="B34" s="3">
        <v>37</v>
      </c>
      <c r="C34" s="3">
        <v>23</v>
      </c>
      <c r="D34" s="3">
        <f t="shared" si="0"/>
        <v>62.162162162162161</v>
      </c>
      <c r="E34" s="10"/>
    </row>
    <row r="35" spans="1:5" x14ac:dyDescent="0.25">
      <c r="A35" s="11"/>
      <c r="B35" s="3">
        <v>32</v>
      </c>
      <c r="C35" s="3">
        <v>16</v>
      </c>
      <c r="D35" s="3">
        <f t="shared" si="0"/>
        <v>50</v>
      </c>
      <c r="E35" s="11"/>
    </row>
    <row r="36" spans="1:5" x14ac:dyDescent="0.25">
      <c r="A36" s="9" t="s">
        <v>63</v>
      </c>
      <c r="B36" s="3">
        <v>11</v>
      </c>
      <c r="C36" s="3">
        <v>8</v>
      </c>
      <c r="D36" s="3">
        <f t="shared" si="0"/>
        <v>72.727272727272734</v>
      </c>
      <c r="E36" s="9">
        <f>AVERAGE(D36:D39)</f>
        <v>63.027332144979205</v>
      </c>
    </row>
    <row r="37" spans="1:5" x14ac:dyDescent="0.25">
      <c r="A37" s="10"/>
      <c r="B37" s="3">
        <v>9</v>
      </c>
      <c r="C37" s="3">
        <v>7</v>
      </c>
      <c r="D37" s="3">
        <f t="shared" si="0"/>
        <v>77.777777777777786</v>
      </c>
      <c r="E37" s="10"/>
    </row>
    <row r="38" spans="1:5" x14ac:dyDescent="0.25">
      <c r="A38" s="10"/>
      <c r="B38" s="3">
        <v>17</v>
      </c>
      <c r="C38" s="3">
        <v>8</v>
      </c>
      <c r="D38" s="3">
        <f t="shared" si="0"/>
        <v>47.058823529411761</v>
      </c>
      <c r="E38" s="10"/>
    </row>
    <row r="39" spans="1:5" x14ac:dyDescent="0.25">
      <c r="A39" s="11"/>
      <c r="B39" s="3">
        <v>11</v>
      </c>
      <c r="C39" s="3">
        <v>6</v>
      </c>
      <c r="D39" s="3">
        <f t="shared" si="0"/>
        <v>54.54545454545454</v>
      </c>
      <c r="E39" s="11"/>
    </row>
  </sheetData>
  <mergeCells count="16">
    <mergeCell ref="A2:A5"/>
    <mergeCell ref="A6:A9"/>
    <mergeCell ref="A10:A12"/>
    <mergeCell ref="A13:A17"/>
    <mergeCell ref="A18:A24"/>
    <mergeCell ref="A25:A30"/>
    <mergeCell ref="A31:A35"/>
    <mergeCell ref="A36:A39"/>
    <mergeCell ref="E36:E39"/>
    <mergeCell ref="E31:E35"/>
    <mergeCell ref="E25:E30"/>
    <mergeCell ref="E2:E5"/>
    <mergeCell ref="E6:E9"/>
    <mergeCell ref="E10:E12"/>
    <mergeCell ref="E13:E17"/>
    <mergeCell ref="E18:E24"/>
  </mergeCells>
  <phoneticPr fontId="1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042B0-3E24-416A-AC56-1564CF7B2E38}">
  <dimension ref="A1:J38"/>
  <sheetViews>
    <sheetView workbookViewId="0">
      <selection activeCell="G14" sqref="G14"/>
    </sheetView>
  </sheetViews>
  <sheetFormatPr defaultRowHeight="14" x14ac:dyDescent="0.25"/>
  <cols>
    <col min="1" max="1" width="16.6328125" customWidth="1"/>
    <col min="3" max="3" width="14.26953125" customWidth="1"/>
    <col min="4" max="4" width="20" customWidth="1"/>
    <col min="5" max="5" width="26.90625" customWidth="1"/>
    <col min="7" max="7" width="19.7265625" customWidth="1"/>
    <col min="9" max="9" width="10.1796875" customWidth="1"/>
  </cols>
  <sheetData>
    <row r="1" spans="1:10" ht="16.5" x14ac:dyDescent="0.3">
      <c r="B1" s="3" t="s">
        <v>16</v>
      </c>
      <c r="C1" s="3" t="s">
        <v>17</v>
      </c>
      <c r="D1" s="3" t="s">
        <v>18</v>
      </c>
      <c r="E1" s="3" t="s">
        <v>19</v>
      </c>
      <c r="G1" s="6" t="s">
        <v>44</v>
      </c>
      <c r="H1" s="6" t="s">
        <v>1</v>
      </c>
      <c r="I1" s="6" t="s">
        <v>2</v>
      </c>
      <c r="J1" s="6" t="s">
        <v>3</v>
      </c>
    </row>
    <row r="2" spans="1:10" x14ac:dyDescent="0.3">
      <c r="A2" s="9" t="s">
        <v>56</v>
      </c>
      <c r="B2" s="3">
        <v>55</v>
      </c>
      <c r="C2" s="3">
        <v>0</v>
      </c>
      <c r="D2" s="3">
        <f t="shared" ref="D2:D38" si="0">C2/B2*100</f>
        <v>0</v>
      </c>
      <c r="E2" s="9">
        <f>AVERAGE(D2:D5)</f>
        <v>0</v>
      </c>
      <c r="G2" s="6" t="s">
        <v>43</v>
      </c>
      <c r="H2" s="6" t="s">
        <v>23</v>
      </c>
      <c r="I2" s="6" t="s">
        <v>25</v>
      </c>
      <c r="J2" s="6" t="s">
        <v>26</v>
      </c>
    </row>
    <row r="3" spans="1:10" x14ac:dyDescent="0.25">
      <c r="A3" s="10"/>
      <c r="B3" s="3">
        <v>63</v>
      </c>
      <c r="C3" s="3">
        <v>0</v>
      </c>
      <c r="D3" s="3">
        <f t="shared" si="0"/>
        <v>0</v>
      </c>
      <c r="E3" s="10"/>
    </row>
    <row r="4" spans="1:10" x14ac:dyDescent="0.25">
      <c r="A4" s="10"/>
      <c r="B4" s="3">
        <v>75</v>
      </c>
      <c r="C4" s="3">
        <v>0</v>
      </c>
      <c r="D4" s="3">
        <f t="shared" si="0"/>
        <v>0</v>
      </c>
      <c r="E4" s="10"/>
    </row>
    <row r="5" spans="1:10" x14ac:dyDescent="0.25">
      <c r="A5" s="11"/>
      <c r="B5" s="3">
        <v>57</v>
      </c>
      <c r="C5" s="3">
        <v>0</v>
      </c>
      <c r="D5" s="3">
        <f t="shared" si="0"/>
        <v>0</v>
      </c>
      <c r="E5" s="11"/>
    </row>
    <row r="6" spans="1:10" x14ac:dyDescent="0.25">
      <c r="A6" s="9" t="s">
        <v>57</v>
      </c>
      <c r="B6" s="3">
        <v>66</v>
      </c>
      <c r="C6" s="3">
        <v>0</v>
      </c>
      <c r="D6" s="3">
        <f t="shared" si="0"/>
        <v>0</v>
      </c>
      <c r="E6" s="9">
        <f>AVERAGE(D6:D9)</f>
        <v>0.73529411764705876</v>
      </c>
    </row>
    <row r="7" spans="1:10" x14ac:dyDescent="0.25">
      <c r="A7" s="10"/>
      <c r="B7" s="3">
        <v>63</v>
      </c>
      <c r="C7" s="3">
        <v>0</v>
      </c>
      <c r="D7" s="3">
        <f t="shared" si="0"/>
        <v>0</v>
      </c>
      <c r="E7" s="10"/>
    </row>
    <row r="8" spans="1:10" x14ac:dyDescent="0.25">
      <c r="A8" s="10"/>
      <c r="B8" s="3">
        <v>66</v>
      </c>
      <c r="C8" s="3">
        <v>0</v>
      </c>
      <c r="D8" s="3">
        <f t="shared" si="0"/>
        <v>0</v>
      </c>
      <c r="E8" s="10"/>
    </row>
    <row r="9" spans="1:10" x14ac:dyDescent="0.25">
      <c r="A9" s="11"/>
      <c r="B9" s="3">
        <v>68</v>
      </c>
      <c r="C9" s="3">
        <v>2</v>
      </c>
      <c r="D9" s="3">
        <f t="shared" si="0"/>
        <v>2.9411764705882351</v>
      </c>
      <c r="E9" s="11"/>
    </row>
    <row r="10" spans="1:10" x14ac:dyDescent="0.25">
      <c r="A10" s="9" t="s">
        <v>58</v>
      </c>
      <c r="B10" s="3">
        <v>62</v>
      </c>
      <c r="C10" s="3">
        <v>0</v>
      </c>
      <c r="D10" s="3">
        <f>C10/B10*100</f>
        <v>0</v>
      </c>
      <c r="E10" s="9">
        <f>AVERAGE(D10:D12)</f>
        <v>0.62893081761006286</v>
      </c>
    </row>
    <row r="11" spans="1:10" x14ac:dyDescent="0.25">
      <c r="A11" s="10"/>
      <c r="B11" s="3">
        <v>53</v>
      </c>
      <c r="C11" s="3">
        <v>1</v>
      </c>
      <c r="D11" s="3">
        <f>C11/B11*100</f>
        <v>1.8867924528301887</v>
      </c>
      <c r="E11" s="10"/>
    </row>
    <row r="12" spans="1:10" x14ac:dyDescent="0.25">
      <c r="A12" s="11"/>
      <c r="B12" s="3">
        <v>54</v>
      </c>
      <c r="C12" s="3">
        <v>0</v>
      </c>
      <c r="D12" s="3">
        <f>C12/B12*100</f>
        <v>0</v>
      </c>
      <c r="E12" s="11"/>
    </row>
    <row r="13" spans="1:10" x14ac:dyDescent="0.25">
      <c r="A13" s="9" t="s">
        <v>59</v>
      </c>
      <c r="B13" s="3">
        <v>62</v>
      </c>
      <c r="C13" s="3">
        <v>0</v>
      </c>
      <c r="D13" s="3">
        <f t="shared" si="0"/>
        <v>0</v>
      </c>
      <c r="E13" s="9">
        <f>AVERAGE(D13:D17)</f>
        <v>0.36363636363636365</v>
      </c>
    </row>
    <row r="14" spans="1:10" x14ac:dyDescent="0.25">
      <c r="A14" s="10"/>
      <c r="B14" s="3">
        <v>57</v>
      </c>
      <c r="C14" s="3">
        <v>0</v>
      </c>
      <c r="D14" s="3">
        <f t="shared" si="0"/>
        <v>0</v>
      </c>
      <c r="E14" s="10"/>
    </row>
    <row r="15" spans="1:10" x14ac:dyDescent="0.25">
      <c r="A15" s="10"/>
      <c r="B15" s="3">
        <v>56</v>
      </c>
      <c r="C15" s="3">
        <v>0</v>
      </c>
      <c r="D15" s="3">
        <f t="shared" si="0"/>
        <v>0</v>
      </c>
      <c r="E15" s="10"/>
    </row>
    <row r="16" spans="1:10" x14ac:dyDescent="0.25">
      <c r="A16" s="10"/>
      <c r="B16" s="3">
        <v>60</v>
      </c>
      <c r="C16" s="3">
        <v>0</v>
      </c>
      <c r="D16" s="3">
        <f t="shared" si="0"/>
        <v>0</v>
      </c>
      <c r="E16" s="10"/>
    </row>
    <row r="17" spans="1:5" x14ac:dyDescent="0.25">
      <c r="A17" s="11"/>
      <c r="B17" s="3">
        <v>55</v>
      </c>
      <c r="C17" s="3">
        <v>1</v>
      </c>
      <c r="D17" s="3">
        <f t="shared" si="0"/>
        <v>1.8181818181818181</v>
      </c>
      <c r="E17" s="11"/>
    </row>
    <row r="18" spans="1:5" x14ac:dyDescent="0.25">
      <c r="A18" s="9" t="s">
        <v>64</v>
      </c>
      <c r="B18" s="3">
        <v>23</v>
      </c>
      <c r="C18" s="3">
        <v>9</v>
      </c>
      <c r="D18" s="3">
        <f t="shared" si="0"/>
        <v>39.130434782608695</v>
      </c>
      <c r="E18" s="9">
        <f>AVERAGE(D18:D23)</f>
        <v>60.749427917620132</v>
      </c>
    </row>
    <row r="19" spans="1:5" x14ac:dyDescent="0.25">
      <c r="A19" s="10"/>
      <c r="B19" s="3">
        <v>16</v>
      </c>
      <c r="C19" s="3">
        <v>8</v>
      </c>
      <c r="D19" s="3">
        <f t="shared" si="0"/>
        <v>50</v>
      </c>
      <c r="E19" s="10"/>
    </row>
    <row r="20" spans="1:5" x14ac:dyDescent="0.25">
      <c r="A20" s="10"/>
      <c r="B20" s="3">
        <v>19</v>
      </c>
      <c r="C20" s="3">
        <v>8</v>
      </c>
      <c r="D20" s="3">
        <f t="shared" si="0"/>
        <v>42.105263157894733</v>
      </c>
      <c r="E20" s="10"/>
    </row>
    <row r="21" spans="1:5" x14ac:dyDescent="0.25">
      <c r="A21" s="10"/>
      <c r="B21" s="3">
        <v>23</v>
      </c>
      <c r="C21" s="3">
        <v>18</v>
      </c>
      <c r="D21" s="3">
        <f t="shared" si="0"/>
        <v>78.260869565217391</v>
      </c>
      <c r="E21" s="10"/>
    </row>
    <row r="22" spans="1:5" x14ac:dyDescent="0.25">
      <c r="A22" s="10"/>
      <c r="B22" s="3">
        <v>12</v>
      </c>
      <c r="C22" s="3">
        <v>9</v>
      </c>
      <c r="D22" s="3">
        <f t="shared" si="0"/>
        <v>75</v>
      </c>
      <c r="E22" s="10"/>
    </row>
    <row r="23" spans="1:5" x14ac:dyDescent="0.25">
      <c r="A23" s="11"/>
      <c r="B23" s="3">
        <v>10</v>
      </c>
      <c r="C23" s="3">
        <v>8</v>
      </c>
      <c r="D23" s="3">
        <f t="shared" si="0"/>
        <v>80</v>
      </c>
      <c r="E23" s="11"/>
    </row>
    <row r="24" spans="1:5" x14ac:dyDescent="0.25">
      <c r="A24" s="9" t="s">
        <v>39</v>
      </c>
      <c r="B24" s="3">
        <v>24</v>
      </c>
      <c r="C24" s="3">
        <v>11</v>
      </c>
      <c r="D24" s="3">
        <f t="shared" si="0"/>
        <v>45.833333333333329</v>
      </c>
      <c r="E24" s="9">
        <f>AVERAGE(D24:D27)</f>
        <v>43.744525402134101</v>
      </c>
    </row>
    <row r="25" spans="1:5" x14ac:dyDescent="0.25">
      <c r="A25" s="10"/>
      <c r="B25" s="3">
        <v>26</v>
      </c>
      <c r="C25" s="3">
        <v>10</v>
      </c>
      <c r="D25" s="3">
        <f t="shared" si="0"/>
        <v>38.461538461538467</v>
      </c>
      <c r="E25" s="10"/>
    </row>
    <row r="26" spans="1:5" x14ac:dyDescent="0.25">
      <c r="A26" s="10"/>
      <c r="B26" s="3">
        <v>35</v>
      </c>
      <c r="C26" s="3">
        <v>15</v>
      </c>
      <c r="D26" s="3">
        <f t="shared" si="0"/>
        <v>42.857142857142854</v>
      </c>
      <c r="E26" s="10"/>
    </row>
    <row r="27" spans="1:5" x14ac:dyDescent="0.25">
      <c r="A27" s="11"/>
      <c r="B27" s="3">
        <v>23</v>
      </c>
      <c r="C27" s="3">
        <v>11</v>
      </c>
      <c r="D27" s="3">
        <f t="shared" si="0"/>
        <v>47.826086956521742</v>
      </c>
      <c r="E27" s="11"/>
    </row>
    <row r="28" spans="1:5" x14ac:dyDescent="0.25">
      <c r="A28" s="9" t="s">
        <v>40</v>
      </c>
      <c r="B28" s="3">
        <v>37</v>
      </c>
      <c r="C28" s="3">
        <v>18</v>
      </c>
      <c r="D28" s="3">
        <f t="shared" si="0"/>
        <v>48.648648648648653</v>
      </c>
      <c r="E28" s="9">
        <f>AVERAGE(D28:D32)</f>
        <v>51.478604140450635</v>
      </c>
    </row>
    <row r="29" spans="1:5" x14ac:dyDescent="0.25">
      <c r="A29" s="10"/>
      <c r="B29" s="3">
        <v>36</v>
      </c>
      <c r="C29" s="3">
        <v>15</v>
      </c>
      <c r="D29" s="3">
        <f t="shared" si="0"/>
        <v>41.666666666666671</v>
      </c>
      <c r="E29" s="10"/>
    </row>
    <row r="30" spans="1:5" x14ac:dyDescent="0.25">
      <c r="A30" s="10"/>
      <c r="B30" s="3">
        <v>35</v>
      </c>
      <c r="C30" s="3">
        <v>19</v>
      </c>
      <c r="D30" s="3">
        <f t="shared" si="0"/>
        <v>54.285714285714285</v>
      </c>
      <c r="E30" s="10"/>
    </row>
    <row r="31" spans="1:5" x14ac:dyDescent="0.25">
      <c r="A31" s="10"/>
      <c r="B31" s="3">
        <v>29</v>
      </c>
      <c r="C31" s="3">
        <v>14</v>
      </c>
      <c r="D31" s="3">
        <f t="shared" si="0"/>
        <v>48.275862068965516</v>
      </c>
      <c r="E31" s="10"/>
    </row>
    <row r="32" spans="1:5" x14ac:dyDescent="0.25">
      <c r="A32" s="11"/>
      <c r="B32" s="3">
        <v>31</v>
      </c>
      <c r="C32" s="3">
        <v>20</v>
      </c>
      <c r="D32" s="3">
        <f t="shared" si="0"/>
        <v>64.516129032258064</v>
      </c>
      <c r="E32" s="11"/>
    </row>
    <row r="33" spans="1:5" x14ac:dyDescent="0.25">
      <c r="A33" s="9" t="s">
        <v>41</v>
      </c>
      <c r="B33" s="3">
        <v>36</v>
      </c>
      <c r="C33" s="3">
        <v>16</v>
      </c>
      <c r="D33" s="3">
        <f t="shared" si="0"/>
        <v>44.444444444444443</v>
      </c>
      <c r="E33" s="9">
        <f>AVERAGE(D33:D38)</f>
        <v>50.528619528619522</v>
      </c>
    </row>
    <row r="34" spans="1:5" x14ac:dyDescent="0.25">
      <c r="A34" s="10"/>
      <c r="B34" s="3">
        <v>21</v>
      </c>
      <c r="C34" s="3">
        <v>12</v>
      </c>
      <c r="D34" s="3">
        <f t="shared" si="0"/>
        <v>57.142857142857139</v>
      </c>
      <c r="E34" s="10"/>
    </row>
    <row r="35" spans="1:5" x14ac:dyDescent="0.25">
      <c r="A35" s="10"/>
      <c r="B35" s="3">
        <v>30</v>
      </c>
      <c r="C35" s="3">
        <v>19</v>
      </c>
      <c r="D35" s="3">
        <f t="shared" si="0"/>
        <v>63.333333333333329</v>
      </c>
      <c r="E35" s="10"/>
    </row>
    <row r="36" spans="1:5" x14ac:dyDescent="0.25">
      <c r="A36" s="10"/>
      <c r="B36" s="3">
        <v>25</v>
      </c>
      <c r="C36" s="3">
        <v>14</v>
      </c>
      <c r="D36" s="3">
        <f t="shared" si="0"/>
        <v>56.000000000000007</v>
      </c>
      <c r="E36" s="10"/>
    </row>
    <row r="37" spans="1:5" x14ac:dyDescent="0.25">
      <c r="A37" s="10"/>
      <c r="B37" s="3">
        <v>33</v>
      </c>
      <c r="C37" s="3">
        <v>13</v>
      </c>
      <c r="D37" s="3">
        <f t="shared" si="0"/>
        <v>39.393939393939391</v>
      </c>
      <c r="E37" s="10"/>
    </row>
    <row r="38" spans="1:5" x14ac:dyDescent="0.25">
      <c r="A38" s="11"/>
      <c r="B38" s="3">
        <v>35</v>
      </c>
      <c r="C38" s="3">
        <v>15</v>
      </c>
      <c r="D38" s="3">
        <f t="shared" si="0"/>
        <v>42.857142857142854</v>
      </c>
      <c r="E38" s="11"/>
    </row>
  </sheetData>
  <mergeCells count="16">
    <mergeCell ref="A13:A17"/>
    <mergeCell ref="E13:E17"/>
    <mergeCell ref="A2:A5"/>
    <mergeCell ref="E2:E5"/>
    <mergeCell ref="A6:A9"/>
    <mergeCell ref="E6:E9"/>
    <mergeCell ref="A10:A12"/>
    <mergeCell ref="E10:E12"/>
    <mergeCell ref="A18:A23"/>
    <mergeCell ref="A24:A27"/>
    <mergeCell ref="A28:A32"/>
    <mergeCell ref="A33:A38"/>
    <mergeCell ref="E33:E38"/>
    <mergeCell ref="E28:E32"/>
    <mergeCell ref="E24:E27"/>
    <mergeCell ref="E18:E2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 1B</vt:lpstr>
      <vt:lpstr>Figure 1D</vt:lpstr>
      <vt:lpstr>Figure 1E</vt:lpstr>
      <vt:lpstr>Figure 1F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</dc:creator>
  <cp:lastModifiedBy>hejia9310@163.com</cp:lastModifiedBy>
  <dcterms:created xsi:type="dcterms:W3CDTF">2023-05-12T11:15:00Z</dcterms:created>
  <dcterms:modified xsi:type="dcterms:W3CDTF">2026-04-09T08:02:09Z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