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ejia\Desktop\elife-第二篇终修-20260504\elife-第二篇-数据整理-20260410\Figure 5-Figure supplement 1\"/>
    </mc:Choice>
  </mc:AlternateContent>
  <xr:revisionPtr revIDLastSave="0" documentId="13_ncr:1_{4532471C-E793-4A44-A9AD-6E819B58DCE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igure S1A" sheetId="1" r:id="rId1"/>
  </sheets>
  <calcPr calcId="191029"/>
</workbook>
</file>

<file path=xl/calcChain.xml><?xml version="1.0" encoding="utf-8"?>
<calcChain xmlns="http://schemas.openxmlformats.org/spreadsheetml/2006/main">
  <c r="D51" i="1" l="1"/>
  <c r="D52" i="1"/>
  <c r="D53" i="1"/>
  <c r="D54" i="1"/>
  <c r="D11" i="1" l="1"/>
  <c r="E11" i="1" s="1"/>
  <c r="D12" i="1"/>
  <c r="E12" i="1" s="1"/>
  <c r="D13" i="1"/>
  <c r="D10" i="1"/>
  <c r="E10" i="1" s="1"/>
  <c r="G10" i="1" s="1"/>
  <c r="G53" i="1"/>
  <c r="G51" i="1"/>
  <c r="E52" i="1"/>
  <c r="G52" i="1" s="1"/>
  <c r="E53" i="1"/>
  <c r="D49" i="1"/>
  <c r="D50" i="1"/>
  <c r="E50" i="1" s="1"/>
  <c r="G50" i="1" s="1"/>
  <c r="E51" i="1"/>
  <c r="E54" i="1"/>
  <c r="G54" i="1" s="1"/>
  <c r="D368" i="1"/>
  <c r="E368" i="1" s="1"/>
  <c r="D367" i="1"/>
  <c r="E367" i="1" s="1"/>
  <c r="E366" i="1"/>
  <c r="D366" i="1"/>
  <c r="E365" i="1"/>
  <c r="D365" i="1"/>
  <c r="D364" i="1"/>
  <c r="E364" i="1" s="1"/>
  <c r="E363" i="1"/>
  <c r="D363" i="1"/>
  <c r="D362" i="1"/>
  <c r="E362" i="1" s="1"/>
  <c r="D361" i="1"/>
  <c r="E361" i="1" s="1"/>
  <c r="D360" i="1"/>
  <c r="E360" i="1" s="1"/>
  <c r="E359" i="1"/>
  <c r="D359" i="1"/>
  <c r="E358" i="1"/>
  <c r="D358" i="1"/>
  <c r="E357" i="1"/>
  <c r="D357" i="1"/>
  <c r="D356" i="1"/>
  <c r="E356" i="1" s="1"/>
  <c r="E355" i="1"/>
  <c r="D355" i="1"/>
  <c r="D354" i="1"/>
  <c r="E354" i="1" s="1"/>
  <c r="D353" i="1"/>
  <c r="E353" i="1" s="1"/>
  <c r="D352" i="1"/>
  <c r="E352" i="1" s="1"/>
  <c r="E351" i="1"/>
  <c r="D351" i="1"/>
  <c r="E350" i="1"/>
  <c r="D350" i="1"/>
  <c r="E349" i="1"/>
  <c r="D349" i="1"/>
  <c r="D348" i="1"/>
  <c r="E348" i="1" s="1"/>
  <c r="E347" i="1"/>
  <c r="D347" i="1"/>
  <c r="D346" i="1"/>
  <c r="E346" i="1" s="1"/>
  <c r="D345" i="1"/>
  <c r="E345" i="1" s="1"/>
  <c r="D344" i="1"/>
  <c r="E344" i="1" s="1"/>
  <c r="E343" i="1"/>
  <c r="D343" i="1"/>
  <c r="E342" i="1"/>
  <c r="D342" i="1"/>
  <c r="E341" i="1"/>
  <c r="D341" i="1"/>
  <c r="D340" i="1"/>
  <c r="E340" i="1" s="1"/>
  <c r="E339" i="1"/>
  <c r="D339" i="1"/>
  <c r="E338" i="1"/>
  <c r="D338" i="1"/>
  <c r="E337" i="1"/>
  <c r="F335" i="1" s="1"/>
  <c r="D337" i="1"/>
  <c r="D336" i="1"/>
  <c r="E336" i="1" s="1"/>
  <c r="D335" i="1"/>
  <c r="E335" i="1" s="1"/>
  <c r="D331" i="1"/>
  <c r="E331" i="1" s="1"/>
  <c r="D330" i="1"/>
  <c r="E330" i="1" s="1"/>
  <c r="E329" i="1"/>
  <c r="D329" i="1"/>
  <c r="E328" i="1"/>
  <c r="D328" i="1"/>
  <c r="E327" i="1"/>
  <c r="D327" i="1"/>
  <c r="D326" i="1"/>
  <c r="E326" i="1" s="1"/>
  <c r="E325" i="1"/>
  <c r="D325" i="1"/>
  <c r="D324" i="1"/>
  <c r="E324" i="1" s="1"/>
  <c r="D323" i="1"/>
  <c r="E323" i="1" s="1"/>
  <c r="D322" i="1"/>
  <c r="E322" i="1" s="1"/>
  <c r="E321" i="1"/>
  <c r="D321" i="1"/>
  <c r="E320" i="1"/>
  <c r="D320" i="1"/>
  <c r="E319" i="1"/>
  <c r="D319" i="1"/>
  <c r="D318" i="1"/>
  <c r="E318" i="1" s="1"/>
  <c r="E317" i="1"/>
  <c r="D317" i="1"/>
  <c r="D316" i="1"/>
  <c r="E316" i="1" s="1"/>
  <c r="D315" i="1"/>
  <c r="E315" i="1" s="1"/>
  <c r="D314" i="1"/>
  <c r="E314" i="1" s="1"/>
  <c r="E313" i="1"/>
  <c r="D313" i="1"/>
  <c r="E312" i="1"/>
  <c r="D312" i="1"/>
  <c r="E311" i="1"/>
  <c r="D311" i="1"/>
  <c r="D310" i="1"/>
  <c r="E310" i="1" s="1"/>
  <c r="E309" i="1"/>
  <c r="D309" i="1"/>
  <c r="D308" i="1"/>
  <c r="E308" i="1" s="1"/>
  <c r="D307" i="1"/>
  <c r="E307" i="1" s="1"/>
  <c r="D306" i="1"/>
  <c r="E306" i="1" s="1"/>
  <c r="E305" i="1"/>
  <c r="D305" i="1"/>
  <c r="E304" i="1"/>
  <c r="D304" i="1"/>
  <c r="E303" i="1"/>
  <c r="D303" i="1"/>
  <c r="D302" i="1"/>
  <c r="E302" i="1" s="1"/>
  <c r="D301" i="1"/>
  <c r="E301" i="1" s="1"/>
  <c r="E300" i="1"/>
  <c r="D300" i="1"/>
  <c r="E299" i="1"/>
  <c r="D299" i="1"/>
  <c r="E298" i="1"/>
  <c r="D298" i="1"/>
  <c r="D294" i="1"/>
  <c r="E294" i="1" s="1"/>
  <c r="D293" i="1"/>
  <c r="E293" i="1" s="1"/>
  <c r="E292" i="1"/>
  <c r="D292" i="1"/>
  <c r="D291" i="1"/>
  <c r="E291" i="1" s="1"/>
  <c r="E290" i="1"/>
  <c r="E289" i="1"/>
  <c r="D288" i="1"/>
  <c r="E288" i="1" s="1"/>
  <c r="D287" i="1"/>
  <c r="E287" i="1" s="1"/>
  <c r="E286" i="1"/>
  <c r="D286" i="1"/>
  <c r="D285" i="1"/>
  <c r="E285" i="1" s="1"/>
  <c r="D284" i="1"/>
  <c r="E284" i="1" s="1"/>
  <c r="D283" i="1"/>
  <c r="E283" i="1" s="1"/>
  <c r="E282" i="1"/>
  <c r="D282" i="1"/>
  <c r="D281" i="1"/>
  <c r="E281" i="1" s="1"/>
  <c r="D280" i="1"/>
  <c r="E280" i="1" s="1"/>
  <c r="D279" i="1"/>
  <c r="E279" i="1" s="1"/>
  <c r="E278" i="1"/>
  <c r="D278" i="1"/>
  <c r="D277" i="1"/>
  <c r="E277" i="1" s="1"/>
  <c r="D276" i="1"/>
  <c r="E276" i="1" s="1"/>
  <c r="D275" i="1"/>
  <c r="E275" i="1" s="1"/>
  <c r="E274" i="1"/>
  <c r="D274" i="1"/>
  <c r="D273" i="1"/>
  <c r="E273" i="1" s="1"/>
  <c r="D272" i="1"/>
  <c r="E272" i="1" s="1"/>
  <c r="D271" i="1"/>
  <c r="E271" i="1" s="1"/>
  <c r="E270" i="1"/>
  <c r="D270" i="1"/>
  <c r="D269" i="1"/>
  <c r="E269" i="1" s="1"/>
  <c r="D268" i="1"/>
  <c r="E268" i="1" s="1"/>
  <c r="D267" i="1"/>
  <c r="E267" i="1" s="1"/>
  <c r="E266" i="1"/>
  <c r="D266" i="1"/>
  <c r="D265" i="1"/>
  <c r="E265" i="1" s="1"/>
  <c r="D264" i="1"/>
  <c r="E264" i="1" s="1"/>
  <c r="D263" i="1"/>
  <c r="E263" i="1" s="1"/>
  <c r="D262" i="1"/>
  <c r="E262" i="1" s="1"/>
  <c r="E261" i="1"/>
  <c r="D261" i="1"/>
  <c r="E257" i="1"/>
  <c r="D257" i="1"/>
  <c r="D256" i="1"/>
  <c r="E256" i="1" s="1"/>
  <c r="E255" i="1"/>
  <c r="D255" i="1"/>
  <c r="D254" i="1"/>
  <c r="E254" i="1" s="1"/>
  <c r="D253" i="1"/>
  <c r="E253" i="1" s="1"/>
  <c r="D252" i="1"/>
  <c r="E252" i="1" s="1"/>
  <c r="E251" i="1"/>
  <c r="D251" i="1"/>
  <c r="D250" i="1"/>
  <c r="E250" i="1" s="1"/>
  <c r="E249" i="1"/>
  <c r="D249" i="1"/>
  <c r="D248" i="1"/>
  <c r="E248" i="1" s="1"/>
  <c r="E247" i="1"/>
  <c r="D247" i="1"/>
  <c r="D246" i="1"/>
  <c r="E246" i="1" s="1"/>
  <c r="D245" i="1"/>
  <c r="E245" i="1" s="1"/>
  <c r="D244" i="1"/>
  <c r="E244" i="1" s="1"/>
  <c r="E243" i="1"/>
  <c r="D243" i="1"/>
  <c r="D242" i="1"/>
  <c r="E242" i="1" s="1"/>
  <c r="E241" i="1"/>
  <c r="D241" i="1"/>
  <c r="D240" i="1"/>
  <c r="E240" i="1" s="1"/>
  <c r="E239" i="1"/>
  <c r="D239" i="1"/>
  <c r="D238" i="1"/>
  <c r="E238" i="1" s="1"/>
  <c r="D237" i="1"/>
  <c r="E237" i="1" s="1"/>
  <c r="D236" i="1"/>
  <c r="E236" i="1" s="1"/>
  <c r="E235" i="1"/>
  <c r="D235" i="1"/>
  <c r="D234" i="1"/>
  <c r="E234" i="1" s="1"/>
  <c r="E233" i="1"/>
  <c r="D233" i="1"/>
  <c r="D232" i="1"/>
  <c r="E232" i="1" s="1"/>
  <c r="E231" i="1"/>
  <c r="D231" i="1"/>
  <c r="D230" i="1"/>
  <c r="E230" i="1" s="1"/>
  <c r="D229" i="1"/>
  <c r="E229" i="1" s="1"/>
  <c r="D228" i="1"/>
  <c r="E228" i="1" s="1"/>
  <c r="D227" i="1"/>
  <c r="E227" i="1" s="1"/>
  <c r="E226" i="1"/>
  <c r="D226" i="1"/>
  <c r="D225" i="1"/>
  <c r="E225" i="1" s="1"/>
  <c r="D224" i="1"/>
  <c r="E224" i="1" s="1"/>
  <c r="D220" i="1"/>
  <c r="E220" i="1" s="1"/>
  <c r="D219" i="1"/>
  <c r="E219" i="1" s="1"/>
  <c r="E218" i="1"/>
  <c r="D218" i="1"/>
  <c r="D217" i="1"/>
  <c r="E217" i="1" s="1"/>
  <c r="D216" i="1"/>
  <c r="E216" i="1" s="1"/>
  <c r="E215" i="1"/>
  <c r="D215" i="1"/>
  <c r="D214" i="1"/>
  <c r="E214" i="1" s="1"/>
  <c r="D213" i="1"/>
  <c r="E213" i="1" s="1"/>
  <c r="D212" i="1"/>
  <c r="E212" i="1" s="1"/>
  <c r="D211" i="1"/>
  <c r="E211" i="1" s="1"/>
  <c r="E210" i="1"/>
  <c r="D210" i="1"/>
  <c r="D209" i="1"/>
  <c r="E209" i="1" s="1"/>
  <c r="D208" i="1"/>
  <c r="E208" i="1" s="1"/>
  <c r="E207" i="1"/>
  <c r="D207" i="1"/>
  <c r="D206" i="1"/>
  <c r="E206" i="1" s="1"/>
  <c r="D205" i="1"/>
  <c r="E205" i="1" s="1"/>
  <c r="D204" i="1"/>
  <c r="E204" i="1" s="1"/>
  <c r="D203" i="1"/>
  <c r="E203" i="1" s="1"/>
  <c r="E202" i="1"/>
  <c r="D202" i="1"/>
  <c r="D201" i="1"/>
  <c r="E201" i="1" s="1"/>
  <c r="D200" i="1"/>
  <c r="E200" i="1" s="1"/>
  <c r="E199" i="1"/>
  <c r="D199" i="1"/>
  <c r="D198" i="1"/>
  <c r="E198" i="1" s="1"/>
  <c r="D197" i="1"/>
  <c r="E197" i="1" s="1"/>
  <c r="D196" i="1"/>
  <c r="E196" i="1" s="1"/>
  <c r="D195" i="1"/>
  <c r="E195" i="1" s="1"/>
  <c r="E194" i="1"/>
  <c r="D194" i="1"/>
  <c r="D193" i="1"/>
  <c r="E193" i="1" s="1"/>
  <c r="D192" i="1"/>
  <c r="E192" i="1" s="1"/>
  <c r="E191" i="1"/>
  <c r="D191" i="1"/>
  <c r="D190" i="1"/>
  <c r="E190" i="1" s="1"/>
  <c r="E189" i="1"/>
  <c r="D189" i="1"/>
  <c r="D188" i="1"/>
  <c r="E188" i="1" s="1"/>
  <c r="D187" i="1"/>
  <c r="E187" i="1" s="1"/>
  <c r="D183" i="1"/>
  <c r="E183" i="1" s="1"/>
  <c r="D182" i="1"/>
  <c r="E182" i="1" s="1"/>
  <c r="E181" i="1"/>
  <c r="D181" i="1"/>
  <c r="E180" i="1"/>
  <c r="D180" i="1"/>
  <c r="D179" i="1"/>
  <c r="E179" i="1" s="1"/>
  <c r="E178" i="1"/>
  <c r="D178" i="1"/>
  <c r="E177" i="1"/>
  <c r="D176" i="1"/>
  <c r="E176" i="1" s="1"/>
  <c r="E175" i="1"/>
  <c r="D175" i="1"/>
  <c r="D174" i="1"/>
  <c r="E174" i="1" s="1"/>
  <c r="E173" i="1"/>
  <c r="E172" i="1"/>
  <c r="D172" i="1"/>
  <c r="D171" i="1"/>
  <c r="E171" i="1" s="1"/>
  <c r="D170" i="1"/>
  <c r="E170" i="1" s="1"/>
  <c r="D169" i="1"/>
  <c r="E169" i="1" s="1"/>
  <c r="D168" i="1"/>
  <c r="E168" i="1" s="1"/>
  <c r="E167" i="1"/>
  <c r="D167" i="1"/>
  <c r="E166" i="1"/>
  <c r="D166" i="1"/>
  <c r="D165" i="1"/>
  <c r="E165" i="1" s="1"/>
  <c r="E164" i="1"/>
  <c r="D164" i="1"/>
  <c r="D163" i="1"/>
  <c r="E163" i="1" s="1"/>
  <c r="D162" i="1"/>
  <c r="E162" i="1" s="1"/>
  <c r="D161" i="1"/>
  <c r="E161" i="1" s="1"/>
  <c r="D160" i="1"/>
  <c r="E160" i="1" s="1"/>
  <c r="E159" i="1"/>
  <c r="D159" i="1"/>
  <c r="E158" i="1"/>
  <c r="D158" i="1"/>
  <c r="D157" i="1"/>
  <c r="E157" i="1" s="1"/>
  <c r="E156" i="1"/>
  <c r="D156" i="1"/>
  <c r="D155" i="1"/>
  <c r="E155" i="1" s="1"/>
  <c r="D154" i="1"/>
  <c r="E154" i="1" s="1"/>
  <c r="E153" i="1"/>
  <c r="D153" i="1"/>
  <c r="D152" i="1"/>
  <c r="E152" i="1" s="1"/>
  <c r="D151" i="1"/>
  <c r="E151" i="1" s="1"/>
  <c r="D150" i="1"/>
  <c r="E150" i="1" s="1"/>
  <c r="D146" i="1"/>
  <c r="E146" i="1" s="1"/>
  <c r="D145" i="1"/>
  <c r="E145" i="1" s="1"/>
  <c r="E144" i="1"/>
  <c r="D143" i="1"/>
  <c r="E143" i="1" s="1"/>
  <c r="E142" i="1"/>
  <c r="E141" i="1"/>
  <c r="D140" i="1"/>
  <c r="E140" i="1" s="1"/>
  <c r="G140" i="1" s="1"/>
  <c r="D139" i="1"/>
  <c r="E139" i="1" s="1"/>
  <c r="G139" i="1" s="1"/>
  <c r="D138" i="1"/>
  <c r="E138" i="1" s="1"/>
  <c r="D137" i="1"/>
  <c r="E137" i="1" s="1"/>
  <c r="E136" i="1"/>
  <c r="D136" i="1"/>
  <c r="E135" i="1"/>
  <c r="D135" i="1"/>
  <c r="D134" i="1"/>
  <c r="E134" i="1" s="1"/>
  <c r="G134" i="1" s="1"/>
  <c r="D133" i="1"/>
  <c r="E133" i="1" s="1"/>
  <c r="G133" i="1" s="1"/>
  <c r="E132" i="1"/>
  <c r="D132" i="1"/>
  <c r="D131" i="1"/>
  <c r="E131" i="1" s="1"/>
  <c r="D130" i="1"/>
  <c r="E130" i="1" s="1"/>
  <c r="D129" i="1"/>
  <c r="E129" i="1" s="1"/>
  <c r="E128" i="1"/>
  <c r="D128" i="1"/>
  <c r="E127" i="1"/>
  <c r="G127" i="1" s="1"/>
  <c r="D127" i="1"/>
  <c r="D126" i="1"/>
  <c r="E126" i="1" s="1"/>
  <c r="D125" i="1"/>
  <c r="E125" i="1" s="1"/>
  <c r="E124" i="1"/>
  <c r="D124" i="1"/>
  <c r="D123" i="1"/>
  <c r="E123" i="1" s="1"/>
  <c r="G123" i="1" s="1"/>
  <c r="D122" i="1"/>
  <c r="E122" i="1" s="1"/>
  <c r="G122" i="1" s="1"/>
  <c r="E121" i="1"/>
  <c r="D121" i="1"/>
  <c r="E120" i="1"/>
  <c r="D120" i="1"/>
  <c r="E119" i="1"/>
  <c r="D119" i="1"/>
  <c r="D118" i="1"/>
  <c r="E118" i="1" s="1"/>
  <c r="G118" i="1" s="1"/>
  <c r="D117" i="1"/>
  <c r="E117" i="1" s="1"/>
  <c r="G117" i="1" s="1"/>
  <c r="E116" i="1"/>
  <c r="E115" i="1"/>
  <c r="G115" i="1" s="1"/>
  <c r="D114" i="1"/>
  <c r="E114" i="1" s="1"/>
  <c r="E113" i="1"/>
  <c r="F113" i="1" s="1"/>
  <c r="D113" i="1"/>
  <c r="D109" i="1"/>
  <c r="E109" i="1" s="1"/>
  <c r="D108" i="1"/>
  <c r="E108" i="1" s="1"/>
  <c r="E107" i="1"/>
  <c r="D107" i="1"/>
  <c r="D106" i="1"/>
  <c r="E106" i="1" s="1"/>
  <c r="D105" i="1"/>
  <c r="E105" i="1" s="1"/>
  <c r="E104" i="1"/>
  <c r="D104" i="1"/>
  <c r="D103" i="1"/>
  <c r="E103" i="1" s="1"/>
  <c r="D102" i="1"/>
  <c r="E102" i="1" s="1"/>
  <c r="D101" i="1"/>
  <c r="E101" i="1" s="1"/>
  <c r="D100" i="1"/>
  <c r="E100" i="1" s="1"/>
  <c r="E99" i="1"/>
  <c r="D99" i="1"/>
  <c r="E98" i="1"/>
  <c r="D98" i="1"/>
  <c r="D97" i="1"/>
  <c r="E97" i="1" s="1"/>
  <c r="E96" i="1"/>
  <c r="D96" i="1"/>
  <c r="D95" i="1"/>
  <c r="E95" i="1" s="1"/>
  <c r="D94" i="1"/>
  <c r="E94" i="1" s="1"/>
  <c r="D93" i="1"/>
  <c r="E93" i="1" s="1"/>
  <c r="D92" i="1"/>
  <c r="E92" i="1" s="1"/>
  <c r="E91" i="1"/>
  <c r="D91" i="1"/>
  <c r="E90" i="1"/>
  <c r="D90" i="1"/>
  <c r="D89" i="1"/>
  <c r="E89" i="1" s="1"/>
  <c r="E88" i="1"/>
  <c r="D88" i="1"/>
  <c r="D87" i="1"/>
  <c r="E87" i="1" s="1"/>
  <c r="D86" i="1"/>
  <c r="E86" i="1" s="1"/>
  <c r="D85" i="1"/>
  <c r="E85" i="1" s="1"/>
  <c r="D84" i="1"/>
  <c r="E84" i="1" s="1"/>
  <c r="E83" i="1"/>
  <c r="D83" i="1"/>
  <c r="E82" i="1"/>
  <c r="D82" i="1"/>
  <c r="D81" i="1"/>
  <c r="E81" i="1" s="1"/>
  <c r="E80" i="1"/>
  <c r="D80" i="1"/>
  <c r="D79" i="1"/>
  <c r="E79" i="1" s="1"/>
  <c r="E78" i="1"/>
  <c r="D78" i="1"/>
  <c r="D77" i="1"/>
  <c r="E77" i="1" s="1"/>
  <c r="D76" i="1"/>
  <c r="E76" i="1" s="1"/>
  <c r="E72" i="1"/>
  <c r="D72" i="1"/>
  <c r="D71" i="1"/>
  <c r="E71" i="1" s="1"/>
  <c r="D70" i="1"/>
  <c r="E70" i="1" s="1"/>
  <c r="E69" i="1"/>
  <c r="E68" i="1"/>
  <c r="E67" i="1"/>
  <c r="D66" i="1"/>
  <c r="E66" i="1" s="1"/>
  <c r="D65" i="1"/>
  <c r="E65" i="1" s="1"/>
  <c r="E64" i="1"/>
  <c r="D64" i="1"/>
  <c r="E63" i="1"/>
  <c r="D63" i="1"/>
  <c r="D62" i="1"/>
  <c r="E62" i="1" s="1"/>
  <c r="D61" i="1"/>
  <c r="E61" i="1" s="1"/>
  <c r="E60" i="1"/>
  <c r="D60" i="1"/>
  <c r="D59" i="1"/>
  <c r="E59" i="1" s="1"/>
  <c r="D58" i="1"/>
  <c r="E58" i="1" s="1"/>
  <c r="D57" i="1"/>
  <c r="E57" i="1" s="1"/>
  <c r="E56" i="1"/>
  <c r="D56" i="1"/>
  <c r="E55" i="1"/>
  <c r="D55" i="1"/>
  <c r="E49" i="1"/>
  <c r="D48" i="1"/>
  <c r="E48" i="1" s="1"/>
  <c r="E47" i="1"/>
  <c r="D47" i="1"/>
  <c r="D46" i="1"/>
  <c r="E46" i="1" s="1"/>
  <c r="D45" i="1"/>
  <c r="E45" i="1" s="1"/>
  <c r="D44" i="1"/>
  <c r="E44" i="1" s="1"/>
  <c r="E43" i="1"/>
  <c r="D43" i="1"/>
  <c r="E42" i="1"/>
  <c r="D42" i="1"/>
  <c r="D41" i="1"/>
  <c r="E41" i="1" s="1"/>
  <c r="D40" i="1"/>
  <c r="E40" i="1" s="1"/>
  <c r="D39" i="1"/>
  <c r="E39" i="1" s="1"/>
  <c r="G12" i="1" l="1"/>
  <c r="G11" i="1"/>
  <c r="G342" i="1"/>
  <c r="G348" i="1"/>
  <c r="G353" i="1"/>
  <c r="G358" i="1"/>
  <c r="G364" i="1"/>
  <c r="G343" i="1"/>
  <c r="G349" i="1"/>
  <c r="G359" i="1"/>
  <c r="G365" i="1"/>
  <c r="G354" i="1"/>
  <c r="G344" i="1"/>
  <c r="G360" i="1"/>
  <c r="G352" i="1"/>
  <c r="G338" i="1"/>
  <c r="G335" i="1"/>
  <c r="G340" i="1"/>
  <c r="G345" i="1"/>
  <c r="G350" i="1"/>
  <c r="G356" i="1"/>
  <c r="G361" i="1"/>
  <c r="G366" i="1"/>
  <c r="G355" i="1"/>
  <c r="G347" i="1"/>
  <c r="G339" i="1"/>
  <c r="G363" i="1"/>
  <c r="G336" i="1"/>
  <c r="G346" i="1"/>
  <c r="G362" i="1"/>
  <c r="G367" i="1"/>
  <c r="G341" i="1"/>
  <c r="G351" i="1"/>
  <c r="G357" i="1"/>
  <c r="G368" i="1"/>
  <c r="G337" i="1"/>
  <c r="F298" i="1"/>
  <c r="G311" i="1" s="1"/>
  <c r="F261" i="1"/>
  <c r="G269" i="1" s="1"/>
  <c r="G270" i="1"/>
  <c r="G277" i="1"/>
  <c r="G283" i="1"/>
  <c r="G290" i="1"/>
  <c r="G291" i="1"/>
  <c r="G275" i="1"/>
  <c r="G276" i="1"/>
  <c r="G265" i="1"/>
  <c r="G289" i="1"/>
  <c r="G266" i="1"/>
  <c r="G273" i="1"/>
  <c r="G279" i="1"/>
  <c r="G293" i="1"/>
  <c r="G261" i="1"/>
  <c r="G268" i="1"/>
  <c r="G274" i="1"/>
  <c r="F224" i="1"/>
  <c r="G252" i="1" s="1"/>
  <c r="G198" i="1"/>
  <c r="G204" i="1"/>
  <c r="G210" i="1"/>
  <c r="G211" i="1"/>
  <c r="G208" i="1"/>
  <c r="G203" i="1"/>
  <c r="F187" i="1"/>
  <c r="G190" i="1" s="1"/>
  <c r="G218" i="1"/>
  <c r="G197" i="1"/>
  <c r="G188" i="1"/>
  <c r="G200" i="1"/>
  <c r="G214" i="1"/>
  <c r="G220" i="1"/>
  <c r="F150" i="1"/>
  <c r="G161" i="1" s="1"/>
  <c r="G128" i="1"/>
  <c r="G141" i="1"/>
  <c r="G129" i="1"/>
  <c r="G135" i="1"/>
  <c r="G142" i="1"/>
  <c r="G119" i="1"/>
  <c r="G130" i="1"/>
  <c r="G143" i="1"/>
  <c r="G121" i="1"/>
  <c r="G132" i="1"/>
  <c r="G124" i="1"/>
  <c r="G116" i="1"/>
  <c r="G125" i="1"/>
  <c r="G131" i="1"/>
  <c r="G136" i="1"/>
  <c r="G144" i="1"/>
  <c r="G114" i="1"/>
  <c r="G120" i="1"/>
  <c r="G126" i="1"/>
  <c r="G137" i="1"/>
  <c r="G145" i="1"/>
  <c r="G138" i="1"/>
  <c r="G146" i="1"/>
  <c r="G113" i="1"/>
  <c r="F76" i="1"/>
  <c r="G82" i="1" s="1"/>
  <c r="F39" i="1"/>
  <c r="G45" i="1" s="1"/>
  <c r="G318" i="1" l="1"/>
  <c r="G331" i="1"/>
  <c r="G323" i="1"/>
  <c r="G330" i="1"/>
  <c r="G314" i="1"/>
  <c r="G324" i="1"/>
  <c r="G325" i="1"/>
  <c r="G317" i="1"/>
  <c r="G309" i="1"/>
  <c r="G313" i="1"/>
  <c r="G326" i="1"/>
  <c r="G320" i="1"/>
  <c r="G310" i="1"/>
  <c r="G305" i="1"/>
  <c r="G307" i="1"/>
  <c r="G306" i="1"/>
  <c r="G303" i="1"/>
  <c r="G302" i="1"/>
  <c r="G315" i="1"/>
  <c r="G308" i="1"/>
  <c r="G304" i="1"/>
  <c r="G322" i="1"/>
  <c r="G301" i="1"/>
  <c r="G300" i="1"/>
  <c r="G319" i="1"/>
  <c r="G327" i="1"/>
  <c r="G321" i="1"/>
  <c r="G298" i="1"/>
  <c r="G312" i="1"/>
  <c r="G299" i="1"/>
  <c r="G329" i="1"/>
  <c r="G328" i="1"/>
  <c r="G316" i="1"/>
  <c r="G286" i="1"/>
  <c r="G262" i="1"/>
  <c r="G284" i="1"/>
  <c r="G264" i="1"/>
  <c r="G280" i="1"/>
  <c r="G285" i="1"/>
  <c r="G271" i="1"/>
  <c r="G263" i="1"/>
  <c r="G294" i="1"/>
  <c r="G287" i="1"/>
  <c r="G267" i="1"/>
  <c r="G278" i="1"/>
  <c r="G282" i="1"/>
  <c r="G281" i="1"/>
  <c r="G292" i="1"/>
  <c r="G272" i="1"/>
  <c r="G288" i="1"/>
  <c r="G240" i="1"/>
  <c r="G229" i="1"/>
  <c r="G253" i="1"/>
  <c r="G237" i="1"/>
  <c r="G245" i="1"/>
  <c r="G244" i="1"/>
  <c r="G238" i="1"/>
  <c r="G241" i="1"/>
  <c r="G236" i="1"/>
  <c r="G255" i="1"/>
  <c r="G249" i="1"/>
  <c r="G250" i="1"/>
  <c r="G257" i="1"/>
  <c r="G226" i="1"/>
  <c r="G232" i="1"/>
  <c r="G235" i="1"/>
  <c r="G225" i="1"/>
  <c r="G242" i="1"/>
  <c r="G256" i="1"/>
  <c r="G243" i="1"/>
  <c r="G233" i="1"/>
  <c r="G231" i="1"/>
  <c r="G254" i="1"/>
  <c r="G230" i="1"/>
  <c r="G234" i="1"/>
  <c r="G228" i="1"/>
  <c r="G247" i="1"/>
  <c r="G239" i="1"/>
  <c r="G251" i="1"/>
  <c r="G246" i="1"/>
  <c r="G227" i="1"/>
  <c r="G248" i="1"/>
  <c r="G224" i="1"/>
  <c r="G209" i="1"/>
  <c r="G201" i="1"/>
  <c r="G194" i="1"/>
  <c r="G206" i="1"/>
  <c r="G192" i="1"/>
  <c r="G202" i="1"/>
  <c r="G205" i="1"/>
  <c r="G193" i="1"/>
  <c r="G216" i="1"/>
  <c r="G196" i="1"/>
  <c r="G212" i="1"/>
  <c r="G219" i="1"/>
  <c r="G213" i="1"/>
  <c r="G187" i="1"/>
  <c r="G195" i="1"/>
  <c r="G215" i="1"/>
  <c r="G207" i="1"/>
  <c r="G191" i="1"/>
  <c r="G199" i="1"/>
  <c r="G217" i="1"/>
  <c r="G189" i="1"/>
  <c r="G182" i="1"/>
  <c r="G158" i="1"/>
  <c r="G157" i="1"/>
  <c r="G171" i="1"/>
  <c r="G169" i="1"/>
  <c r="G151" i="1"/>
  <c r="G165" i="1"/>
  <c r="G152" i="1"/>
  <c r="G150" i="1"/>
  <c r="G183" i="1"/>
  <c r="G153" i="1"/>
  <c r="G167" i="1"/>
  <c r="G159" i="1"/>
  <c r="G160" i="1"/>
  <c r="G181" i="1"/>
  <c r="G176" i="1"/>
  <c r="G164" i="1"/>
  <c r="G172" i="1"/>
  <c r="G177" i="1"/>
  <c r="G175" i="1"/>
  <c r="G156" i="1"/>
  <c r="G178" i="1"/>
  <c r="G174" i="1"/>
  <c r="G179" i="1"/>
  <c r="G154" i="1"/>
  <c r="G180" i="1"/>
  <c r="G173" i="1"/>
  <c r="G162" i="1"/>
  <c r="G168" i="1"/>
  <c r="G155" i="1"/>
  <c r="G170" i="1"/>
  <c r="G163" i="1"/>
  <c r="G166" i="1"/>
  <c r="G98" i="1"/>
  <c r="G86" i="1"/>
  <c r="G84" i="1"/>
  <c r="G94" i="1"/>
  <c r="G91" i="1"/>
  <c r="G109" i="1"/>
  <c r="G90" i="1"/>
  <c r="G107" i="1"/>
  <c r="G85" i="1"/>
  <c r="G78" i="1"/>
  <c r="G83" i="1"/>
  <c r="G88" i="1"/>
  <c r="G104" i="1"/>
  <c r="G96" i="1"/>
  <c r="G80" i="1"/>
  <c r="G102" i="1"/>
  <c r="G103" i="1"/>
  <c r="G99" i="1"/>
  <c r="G79" i="1"/>
  <c r="G93" i="1"/>
  <c r="G89" i="1"/>
  <c r="G95" i="1"/>
  <c r="G77" i="1"/>
  <c r="G108" i="1"/>
  <c r="G81" i="1"/>
  <c r="G106" i="1"/>
  <c r="G97" i="1"/>
  <c r="G101" i="1"/>
  <c r="G100" i="1"/>
  <c r="G87" i="1"/>
  <c r="G76" i="1"/>
  <c r="G105" i="1"/>
  <c r="G92" i="1"/>
  <c r="G41" i="1"/>
  <c r="G62" i="1"/>
  <c r="G44" i="1"/>
  <c r="G56" i="1"/>
  <c r="G63" i="1"/>
  <c r="G69" i="1"/>
  <c r="G60" i="1"/>
  <c r="G47" i="1"/>
  <c r="G43" i="1"/>
  <c r="G58" i="1"/>
  <c r="G72" i="1"/>
  <c r="G68" i="1"/>
  <c r="G65" i="1"/>
  <c r="G48" i="1"/>
  <c r="G61" i="1"/>
  <c r="G55" i="1"/>
  <c r="G40" i="1"/>
  <c r="G39" i="1"/>
  <c r="G57" i="1"/>
  <c r="G66" i="1"/>
  <c r="G71" i="1"/>
  <c r="G64" i="1"/>
  <c r="G59" i="1"/>
  <c r="G46" i="1"/>
  <c r="G49" i="1"/>
  <c r="G42" i="1"/>
  <c r="G70" i="1"/>
  <c r="G67" i="1"/>
  <c r="E35" i="1" l="1"/>
  <c r="D35" i="1"/>
  <c r="D34" i="1"/>
  <c r="E34" i="1" s="1"/>
  <c r="E33" i="1"/>
  <c r="D33" i="1"/>
  <c r="E32" i="1"/>
  <c r="D32" i="1"/>
  <c r="E30" i="1"/>
  <c r="D30" i="1"/>
  <c r="E29" i="1"/>
  <c r="D29" i="1"/>
  <c r="D28" i="1"/>
  <c r="E28" i="1" s="1"/>
  <c r="E27" i="1"/>
  <c r="D27" i="1"/>
  <c r="E26" i="1"/>
  <c r="D26" i="1"/>
  <c r="E25" i="1"/>
  <c r="D25" i="1"/>
  <c r="E22" i="1"/>
  <c r="D22" i="1"/>
  <c r="E21" i="1"/>
  <c r="D21" i="1"/>
  <c r="E20" i="1"/>
  <c r="D20" i="1"/>
  <c r="D19" i="1"/>
  <c r="E19" i="1" s="1"/>
  <c r="E18" i="1"/>
  <c r="D18" i="1"/>
  <c r="E17" i="1"/>
  <c r="D17" i="1"/>
  <c r="D16" i="1"/>
  <c r="E16" i="1" s="1"/>
  <c r="G16" i="1" s="1"/>
  <c r="E15" i="1"/>
  <c r="D15" i="1"/>
  <c r="E14" i="1"/>
  <c r="D14" i="1"/>
  <c r="E13" i="1"/>
  <c r="E9" i="1"/>
  <c r="D9" i="1"/>
  <c r="D8" i="1"/>
  <c r="E8" i="1" s="1"/>
  <c r="G8" i="1" s="1"/>
  <c r="E7" i="1"/>
  <c r="G7" i="1" s="1"/>
  <c r="D7" i="1"/>
  <c r="E6" i="1"/>
  <c r="D6" i="1"/>
  <c r="E5" i="1"/>
  <c r="F2" i="1" s="1"/>
  <c r="E4" i="1"/>
  <c r="E3" i="1"/>
  <c r="E2" i="1"/>
  <c r="G21" i="1" l="1"/>
  <c r="G28" i="1"/>
  <c r="G35" i="1"/>
  <c r="G29" i="1"/>
  <c r="G23" i="1"/>
  <c r="G17" i="1"/>
  <c r="G6" i="1"/>
  <c r="G3" i="1"/>
  <c r="G30" i="1"/>
  <c r="G32" i="1"/>
  <c r="G26" i="1"/>
  <c r="G22" i="1"/>
  <c r="G14" i="1"/>
  <c r="G2" i="1"/>
  <c r="G31" i="1"/>
  <c r="G33" i="1"/>
  <c r="G27" i="1"/>
  <c r="G15" i="1"/>
  <c r="G4" i="1"/>
  <c r="G24" i="1"/>
  <c r="G20" i="1"/>
  <c r="G9" i="1"/>
  <c r="G13" i="1"/>
  <c r="G34" i="1"/>
  <c r="G18" i="1"/>
  <c r="G19" i="1"/>
  <c r="G25" i="1"/>
  <c r="G5" i="1"/>
</calcChain>
</file>

<file path=xl/sharedStrings.xml><?xml version="1.0" encoding="utf-8"?>
<sst xmlns="http://schemas.openxmlformats.org/spreadsheetml/2006/main" count="726" uniqueCount="76">
  <si>
    <t>18S</t>
    <phoneticPr fontId="2" type="noConversion"/>
  </si>
  <si>
    <t>dCt</t>
  </si>
  <si>
    <t>2^-ddCt</t>
  </si>
  <si>
    <t>average</t>
    <phoneticPr fontId="2" type="noConversion"/>
  </si>
  <si>
    <t>normalize</t>
  </si>
  <si>
    <t>Nos2</t>
    <phoneticPr fontId="2" type="noConversion"/>
  </si>
  <si>
    <t>Group</t>
    <phoneticPr fontId="2" type="noConversion"/>
  </si>
  <si>
    <t>WT HFHC 0w M1</t>
    <phoneticPr fontId="2" type="noConversion"/>
  </si>
  <si>
    <t>WT HFHC 0w M2</t>
  </si>
  <si>
    <t>WT HFHC 0w M3</t>
  </si>
  <si>
    <t>WT HFHC 0w M4</t>
  </si>
  <si>
    <t>WT HFHC 8w M1</t>
    <phoneticPr fontId="2" type="noConversion"/>
  </si>
  <si>
    <t>WT HFHC 8w M2</t>
  </si>
  <si>
    <t>WT HFHC 8w M3</t>
  </si>
  <si>
    <t>WT HFHC 8w M4</t>
  </si>
  <si>
    <t>WT HFHC 8w M5</t>
  </si>
  <si>
    <t>WT HFHC 8w M6</t>
  </si>
  <si>
    <t>WT HFHC 8w M7</t>
  </si>
  <si>
    <t>WT HFHC 16w M1</t>
    <phoneticPr fontId="2" type="noConversion"/>
  </si>
  <si>
    <t>WT HFHC 16w M2</t>
  </si>
  <si>
    <t>WT HFHC 16w M3</t>
  </si>
  <si>
    <t>WT HFHC 16w M4</t>
  </si>
  <si>
    <t>WT HFHC 16w M5</t>
  </si>
  <si>
    <t>18s</t>
    <phoneticPr fontId="2" type="noConversion"/>
  </si>
  <si>
    <t>dCt</t>
    <phoneticPr fontId="2" type="noConversion"/>
  </si>
  <si>
    <t>One-way analysis of variance (ANOVA)</t>
    <phoneticPr fontId="2" type="noConversion"/>
  </si>
  <si>
    <t>P value</t>
  </si>
  <si>
    <t>P value summary</t>
  </si>
  <si>
    <t>Significantly different (P &lt; 0.05)?</t>
  </si>
  <si>
    <t>&lt;0.001</t>
    <phoneticPr fontId="2" type="noConversion"/>
  </si>
  <si>
    <t>***</t>
  </si>
  <si>
    <t>Yes</t>
    <phoneticPr fontId="2" type="noConversion"/>
  </si>
  <si>
    <t>WT HFHC 0w VS WT HFHC 16w</t>
    <phoneticPr fontId="2" type="noConversion"/>
  </si>
  <si>
    <t>**</t>
    <phoneticPr fontId="2" type="noConversion"/>
  </si>
  <si>
    <t>WT HFHC 0w VS WT HFHC 8w</t>
    <phoneticPr fontId="2" type="noConversion"/>
  </si>
  <si>
    <t>WT HFHC 8w VS WT HFHC 16w</t>
    <phoneticPr fontId="2" type="noConversion"/>
  </si>
  <si>
    <t>CD86</t>
  </si>
  <si>
    <t>CCL3</t>
  </si>
  <si>
    <t>18S</t>
  </si>
  <si>
    <t>CCL5</t>
  </si>
  <si>
    <t>FIZZ1</t>
  </si>
  <si>
    <t>ARG1</t>
  </si>
  <si>
    <t>MRC1</t>
  </si>
  <si>
    <t>&lt;0.001</t>
  </si>
  <si>
    <t>Cxcl9</t>
    <phoneticPr fontId="2" type="noConversion"/>
  </si>
  <si>
    <t>ns</t>
    <phoneticPr fontId="2" type="noConversion"/>
  </si>
  <si>
    <t>No</t>
    <phoneticPr fontId="2" type="noConversion"/>
  </si>
  <si>
    <t>ns</t>
  </si>
  <si>
    <t>No</t>
  </si>
  <si>
    <t>*</t>
    <phoneticPr fontId="2" type="noConversion"/>
  </si>
  <si>
    <r>
      <t>C</t>
    </r>
    <r>
      <rPr>
        <b/>
        <sz val="11"/>
        <color theme="1"/>
        <rFont val="Times New Roman"/>
        <family val="1"/>
      </rPr>
      <t>Ⅱ</t>
    </r>
    <r>
      <rPr>
        <b/>
        <sz val="11"/>
        <color theme="1"/>
        <rFont val="Arial"/>
        <family val="2"/>
      </rPr>
      <t>TA</t>
    </r>
    <phoneticPr fontId="2" type="noConversion"/>
  </si>
  <si>
    <t>Chil3</t>
    <phoneticPr fontId="2" type="noConversion"/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</si>
  <si>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-/-</t>
    </r>
    <r>
      <rPr>
        <sz val="11"/>
        <color theme="1"/>
        <rFont val="Arial"/>
        <family val="2"/>
      </rPr>
      <t xml:space="preserve"> HFHC 0w M1</t>
    </r>
    <phoneticPr fontId="2" type="noConversion"/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</si>
  <si>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-/-</t>
    </r>
    <r>
      <rPr>
        <sz val="11"/>
        <color theme="1"/>
        <rFont val="Arial"/>
        <family val="2"/>
      </rPr>
      <t xml:space="preserve"> HFHC 0w M2</t>
    </r>
    <r>
      <rPr>
        <sz val="11"/>
        <color theme="1"/>
        <rFont val="宋体"/>
        <family val="2"/>
        <scheme val="minor"/>
      </rPr>
      <t/>
    </r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</si>
  <si>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-/-</t>
    </r>
    <r>
      <rPr>
        <sz val="11"/>
        <color theme="1"/>
        <rFont val="Arial"/>
        <family val="2"/>
      </rPr>
      <t xml:space="preserve"> HFHC 0w M3</t>
    </r>
    <r>
      <rPr>
        <sz val="11"/>
        <color theme="1"/>
        <rFont val="宋体"/>
        <family val="2"/>
        <scheme val="minor"/>
      </rPr>
      <t/>
    </r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</si>
  <si>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-/-</t>
    </r>
    <r>
      <rPr>
        <sz val="11"/>
        <color theme="1"/>
        <rFont val="Arial"/>
        <family val="2"/>
      </rPr>
      <t xml:space="preserve"> HFHC 0w M4</t>
    </r>
    <r>
      <rPr>
        <sz val="11"/>
        <color theme="1"/>
        <rFont val="宋体"/>
        <family val="2"/>
        <scheme val="minor"/>
      </rPr>
      <t/>
    </r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</si>
  <si>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-/-</t>
    </r>
    <r>
      <rPr>
        <sz val="11"/>
        <color theme="1"/>
        <rFont val="Arial"/>
        <family val="2"/>
      </rPr>
      <t xml:space="preserve"> HFHC 0w M5</t>
    </r>
    <r>
      <rPr>
        <sz val="11"/>
        <color theme="1"/>
        <rFont val="宋体"/>
        <family val="2"/>
        <scheme val="minor"/>
      </rPr>
      <t/>
    </r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</si>
  <si>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-/-</t>
    </r>
    <r>
      <rPr>
        <sz val="11"/>
        <color theme="1"/>
        <rFont val="Arial"/>
        <family val="2"/>
      </rPr>
      <t xml:space="preserve"> HFHC 0w M6</t>
    </r>
    <r>
      <rPr>
        <sz val="11"/>
        <color theme="1"/>
        <rFont val="宋体"/>
        <family val="2"/>
        <scheme val="minor"/>
      </rPr>
      <t/>
    </r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</si>
  <si>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-/-</t>
    </r>
    <r>
      <rPr>
        <sz val="11"/>
        <color theme="1"/>
        <rFont val="Arial"/>
        <family val="2"/>
      </rPr>
      <t xml:space="preserve"> HFHC 0w M7</t>
    </r>
    <r>
      <rPr>
        <sz val="11"/>
        <color theme="1"/>
        <rFont val="宋体"/>
        <family val="2"/>
        <scheme val="minor"/>
      </rPr>
      <t/>
    </r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</si>
  <si>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-/-</t>
    </r>
    <r>
      <rPr>
        <sz val="11"/>
        <color theme="1"/>
        <rFont val="Arial"/>
        <family val="2"/>
      </rPr>
      <t xml:space="preserve"> HFHC 8w M1</t>
    </r>
    <phoneticPr fontId="2" type="noConversion"/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</si>
  <si>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-/-</t>
    </r>
    <r>
      <rPr>
        <sz val="11"/>
        <color theme="1"/>
        <rFont val="Arial"/>
        <family val="2"/>
      </rPr>
      <t xml:space="preserve"> HFHC 8w M2</t>
    </r>
    <r>
      <rPr>
        <sz val="11"/>
        <color theme="1"/>
        <rFont val="宋体"/>
        <family val="2"/>
        <scheme val="minor"/>
      </rPr>
      <t/>
    </r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</si>
  <si>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-/-</t>
    </r>
    <r>
      <rPr>
        <sz val="11"/>
        <color theme="1"/>
        <rFont val="Arial"/>
        <family val="2"/>
      </rPr>
      <t xml:space="preserve"> HFHC 8w M3</t>
    </r>
    <r>
      <rPr>
        <sz val="11"/>
        <color theme="1"/>
        <rFont val="宋体"/>
        <family val="2"/>
        <scheme val="minor"/>
      </rPr>
      <t/>
    </r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</si>
  <si>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-/-</t>
    </r>
    <r>
      <rPr>
        <sz val="11"/>
        <color theme="1"/>
        <rFont val="Arial"/>
        <family val="2"/>
      </rPr>
      <t xml:space="preserve"> HFHC 8w M4</t>
    </r>
    <r>
      <rPr>
        <sz val="11"/>
        <color theme="1"/>
        <rFont val="宋体"/>
        <family val="2"/>
        <scheme val="minor"/>
      </rPr>
      <t/>
    </r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</si>
  <si>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-/-</t>
    </r>
    <r>
      <rPr>
        <sz val="11"/>
        <color theme="1"/>
        <rFont val="Arial"/>
        <family val="2"/>
      </rPr>
      <t xml:space="preserve"> HFHC 8w M5</t>
    </r>
    <r>
      <rPr>
        <sz val="11"/>
        <color theme="1"/>
        <rFont val="宋体"/>
        <family val="2"/>
        <scheme val="minor"/>
      </rPr>
      <t/>
    </r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</si>
  <si>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-/-</t>
    </r>
    <r>
      <rPr>
        <sz val="11"/>
        <color theme="1"/>
        <rFont val="Arial"/>
        <family val="2"/>
      </rPr>
      <t xml:space="preserve"> HFHC 16w M1</t>
    </r>
    <phoneticPr fontId="2" type="noConversion"/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</si>
  <si>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-/-</t>
    </r>
    <r>
      <rPr>
        <sz val="11"/>
        <color theme="1"/>
        <rFont val="Arial"/>
        <family val="2"/>
      </rPr>
      <t xml:space="preserve"> HFHC 16w M2</t>
    </r>
    <r>
      <rPr>
        <sz val="11"/>
        <color theme="1"/>
        <rFont val="宋体"/>
        <family val="2"/>
        <scheme val="minor"/>
      </rPr>
      <t/>
    </r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</si>
  <si>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-/-</t>
    </r>
    <r>
      <rPr>
        <sz val="11"/>
        <color theme="1"/>
        <rFont val="Arial"/>
        <family val="2"/>
      </rPr>
      <t xml:space="preserve"> HFHC 16w M3</t>
    </r>
    <r>
      <rPr>
        <sz val="11"/>
        <color theme="1"/>
        <rFont val="宋体"/>
        <family val="2"/>
        <scheme val="minor"/>
      </rPr>
      <t/>
    </r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</si>
  <si>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-/-</t>
    </r>
    <r>
      <rPr>
        <sz val="11"/>
        <color theme="1"/>
        <rFont val="Arial"/>
        <family val="2"/>
      </rPr>
      <t xml:space="preserve"> HFHC 16w M4</t>
    </r>
    <r>
      <rPr>
        <sz val="11"/>
        <color theme="1"/>
        <rFont val="宋体"/>
        <family val="2"/>
        <scheme val="minor"/>
      </rPr>
      <t/>
    </r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</si>
  <si>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-/-</t>
    </r>
    <r>
      <rPr>
        <sz val="11"/>
        <color theme="1"/>
        <rFont val="Arial"/>
        <family val="2"/>
      </rPr>
      <t xml:space="preserve"> HFHC 16w M5</t>
    </r>
    <r>
      <rPr>
        <sz val="11"/>
        <color theme="1"/>
        <rFont val="宋体"/>
        <family val="2"/>
        <scheme val="minor"/>
      </rPr>
      <t/>
    </r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</si>
  <si>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-/-</t>
    </r>
    <r>
      <rPr>
        <sz val="11"/>
        <color theme="1"/>
        <rFont val="Arial"/>
        <family val="2"/>
      </rPr>
      <t xml:space="preserve"> HFHC 16w M6</t>
    </r>
    <r>
      <rPr>
        <sz val="11"/>
        <color theme="1"/>
        <rFont val="宋体"/>
        <family val="2"/>
        <scheme val="minor"/>
      </rPr>
      <t/>
    </r>
  </si>
  <si>
    <r>
      <t>WT HFHC 0w VS</t>
    </r>
    <r>
      <rPr>
        <b/>
        <i/>
        <sz val="10"/>
        <color rgb="FF000000"/>
        <rFont val="Arial"/>
        <family val="2"/>
      </rPr>
      <t xml:space="preserve"> Chi3l1</t>
    </r>
    <r>
      <rPr>
        <b/>
        <i/>
        <vertAlign val="superscript"/>
        <sz val="10"/>
        <color rgb="FF000000"/>
        <rFont val="Arial"/>
        <family val="2"/>
      </rPr>
      <t>-/-</t>
    </r>
    <r>
      <rPr>
        <b/>
        <sz val="10"/>
        <color rgb="FF000000"/>
        <rFont val="Arial"/>
        <family val="2"/>
      </rPr>
      <t xml:space="preserve"> HFHC 0w</t>
    </r>
    <phoneticPr fontId="2" type="noConversion"/>
  </si>
  <si>
    <r>
      <t>WT HFHC 8w VS</t>
    </r>
    <r>
      <rPr>
        <b/>
        <i/>
        <sz val="10"/>
        <color rgb="FF000000"/>
        <rFont val="Arial"/>
        <family val="2"/>
      </rPr>
      <t xml:space="preserve"> Chi3l1</t>
    </r>
    <r>
      <rPr>
        <b/>
        <i/>
        <vertAlign val="superscript"/>
        <sz val="10"/>
        <color rgb="FF000000"/>
        <rFont val="Arial"/>
        <family val="2"/>
      </rPr>
      <t>-/-</t>
    </r>
    <r>
      <rPr>
        <b/>
        <sz val="10"/>
        <color rgb="FF000000"/>
        <rFont val="Arial"/>
        <family val="2"/>
      </rPr>
      <t xml:space="preserve"> HFHC 8w</t>
    </r>
    <phoneticPr fontId="2" type="noConversion"/>
  </si>
  <si>
    <r>
      <t>WT HFHC 16w VS</t>
    </r>
    <r>
      <rPr>
        <b/>
        <i/>
        <sz val="10"/>
        <color rgb="FF000000"/>
        <rFont val="Arial"/>
        <family val="2"/>
      </rPr>
      <t xml:space="preserve"> Chi3l1</t>
    </r>
    <r>
      <rPr>
        <b/>
        <i/>
        <vertAlign val="superscript"/>
        <sz val="10"/>
        <color rgb="FF000000"/>
        <rFont val="Arial"/>
        <family val="2"/>
      </rPr>
      <t>-/-</t>
    </r>
    <r>
      <rPr>
        <b/>
        <sz val="10"/>
        <color rgb="FF000000"/>
        <rFont val="Arial"/>
        <family val="2"/>
      </rPr>
      <t xml:space="preserve"> HFHC 16w</t>
    </r>
    <phoneticPr fontId="2" type="noConversion"/>
  </si>
  <si>
    <r>
      <rPr>
        <b/>
        <i/>
        <sz val="10"/>
        <color rgb="FF000000"/>
        <rFont val="Arial"/>
        <family val="2"/>
      </rPr>
      <t>Chi3l1</t>
    </r>
    <r>
      <rPr>
        <b/>
        <i/>
        <vertAlign val="superscript"/>
        <sz val="10"/>
        <color rgb="FF000000"/>
        <rFont val="Arial"/>
        <family val="2"/>
      </rPr>
      <t>-/-</t>
    </r>
    <r>
      <rPr>
        <b/>
        <i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 xml:space="preserve">HFHC 0w VS </t>
    </r>
    <r>
      <rPr>
        <b/>
        <i/>
        <sz val="10"/>
        <color rgb="FF000000"/>
        <rFont val="Arial"/>
        <family val="2"/>
      </rPr>
      <t>Chi3l1</t>
    </r>
    <r>
      <rPr>
        <b/>
        <i/>
        <vertAlign val="superscript"/>
        <sz val="10"/>
        <color rgb="FF000000"/>
        <rFont val="Arial"/>
        <family val="2"/>
      </rPr>
      <t>-/-</t>
    </r>
    <r>
      <rPr>
        <b/>
        <sz val="10"/>
        <color rgb="FF000000"/>
        <rFont val="Arial"/>
        <family val="2"/>
      </rPr>
      <t xml:space="preserve"> HFHC 8w</t>
    </r>
    <phoneticPr fontId="2" type="noConversion"/>
  </si>
  <si>
    <r>
      <rPr>
        <b/>
        <i/>
        <sz val="10"/>
        <color rgb="FF000000"/>
        <rFont val="Arial"/>
        <family val="2"/>
      </rPr>
      <t>Chi3l1</t>
    </r>
    <r>
      <rPr>
        <b/>
        <i/>
        <vertAlign val="superscript"/>
        <sz val="10"/>
        <color rgb="FF000000"/>
        <rFont val="Arial"/>
        <family val="2"/>
      </rPr>
      <t>-/-</t>
    </r>
    <r>
      <rPr>
        <b/>
        <i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 xml:space="preserve">HFHC 0w VS </t>
    </r>
    <r>
      <rPr>
        <b/>
        <i/>
        <sz val="10"/>
        <color rgb="FF000000"/>
        <rFont val="Arial"/>
        <family val="2"/>
      </rPr>
      <t>Chi3l1</t>
    </r>
    <r>
      <rPr>
        <b/>
        <i/>
        <vertAlign val="superscript"/>
        <sz val="10"/>
        <color rgb="FF000000"/>
        <rFont val="Arial"/>
        <family val="2"/>
      </rPr>
      <t>-/-</t>
    </r>
    <r>
      <rPr>
        <b/>
        <sz val="10"/>
        <color rgb="FF000000"/>
        <rFont val="Arial"/>
        <family val="2"/>
      </rPr>
      <t xml:space="preserve"> HFHC 16w</t>
    </r>
    <phoneticPr fontId="2" type="noConversion"/>
  </si>
  <si>
    <r>
      <rPr>
        <b/>
        <i/>
        <sz val="10"/>
        <color rgb="FF000000"/>
        <rFont val="Arial"/>
        <family val="2"/>
      </rPr>
      <t>Chi3l1</t>
    </r>
    <r>
      <rPr>
        <b/>
        <i/>
        <vertAlign val="superscript"/>
        <sz val="10"/>
        <color rgb="FF000000"/>
        <rFont val="Arial"/>
        <family val="2"/>
      </rPr>
      <t>-/-</t>
    </r>
    <r>
      <rPr>
        <b/>
        <i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 xml:space="preserve">HFHC 8w VS </t>
    </r>
    <r>
      <rPr>
        <b/>
        <i/>
        <sz val="10"/>
        <color rgb="FF000000"/>
        <rFont val="Arial"/>
        <family val="2"/>
      </rPr>
      <t>Chi3l1</t>
    </r>
    <r>
      <rPr>
        <b/>
        <i/>
        <vertAlign val="superscript"/>
        <sz val="10"/>
        <color rgb="FF000000"/>
        <rFont val="Arial"/>
        <family val="2"/>
      </rPr>
      <t>-/-</t>
    </r>
    <r>
      <rPr>
        <b/>
        <sz val="10"/>
        <color rgb="FF000000"/>
        <rFont val="Arial"/>
        <family val="2"/>
      </rPr>
      <t xml:space="preserve"> HFHC 16w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</si>
</sst>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00000_ "/>
    <numFmt numFmtId="177" formatCode="#,##0.0000_ "/>
    <numFmt numFmtId="178" formatCode="#,##0.00000000_ "/>
    <numFmt numFmtId="179" formatCode="0.000"/>
  </numFmts>
  <fonts count="1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i/>
      <vertAlign val="superscript"/>
      <sz val="11"/>
      <color theme="1"/>
      <name val="Arial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i/>
      <vertAlign val="superscript"/>
      <sz val="10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4" fontId="3" fillId="0" borderId="1" xfId="0" applyNumberFormat="1" applyFont="1" applyBorder="1" applyAlignment="1"/>
    <xf numFmtId="176" fontId="3" fillId="0" borderId="1" xfId="0" applyNumberFormat="1" applyFont="1" applyBorder="1" applyAlignment="1"/>
    <xf numFmtId="0" fontId="3" fillId="0" borderId="1" xfId="0" applyFont="1" applyBorder="1" applyAlignment="1"/>
    <xf numFmtId="178" fontId="3" fillId="0" borderId="1" xfId="0" applyNumberFormat="1" applyFont="1" applyBorder="1" applyAlignment="1"/>
    <xf numFmtId="0" fontId="6" fillId="0" borderId="1" xfId="0" applyFont="1" applyBorder="1" applyAlignment="1">
      <alignment horizontal="left"/>
    </xf>
    <xf numFmtId="0" fontId="3" fillId="0" borderId="0" xfId="0" applyFont="1">
      <alignment vertical="center"/>
    </xf>
    <xf numFmtId="4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9" fontId="6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8"/>
  <sheetViews>
    <sheetView tabSelected="1" topLeftCell="A361" workbookViewId="0">
      <selection activeCell="I2" sqref="I2:I10"/>
    </sheetView>
  </sheetViews>
  <sheetFormatPr defaultColWidth="9" defaultRowHeight="14" x14ac:dyDescent="0.25"/>
  <cols>
    <col min="1" max="1" width="21.90625" customWidth="1"/>
    <col min="2" max="4" width="9.08984375" bestFit="1" customWidth="1"/>
    <col min="5" max="6" width="11.1796875" bestFit="1" customWidth="1"/>
    <col min="7" max="7" width="9.08984375" bestFit="1" customWidth="1"/>
    <col min="9" max="9" width="36.7265625" customWidth="1"/>
    <col min="11" max="11" width="15.7265625" customWidth="1"/>
  </cols>
  <sheetData>
    <row r="1" spans="1:12" x14ac:dyDescent="0.3">
      <c r="A1" s="1" t="s">
        <v>6</v>
      </c>
      <c r="B1" s="15" t="s">
        <v>5</v>
      </c>
      <c r="C1" s="1" t="s">
        <v>23</v>
      </c>
      <c r="D1" s="1" t="s">
        <v>24</v>
      </c>
      <c r="E1" s="1" t="s">
        <v>2</v>
      </c>
      <c r="F1" s="1" t="s">
        <v>3</v>
      </c>
      <c r="G1" s="1" t="s">
        <v>4</v>
      </c>
      <c r="I1" s="7" t="s">
        <v>25</v>
      </c>
      <c r="J1" s="7" t="s">
        <v>26</v>
      </c>
      <c r="K1" s="7" t="s">
        <v>27</v>
      </c>
      <c r="L1" s="7" t="s">
        <v>28</v>
      </c>
    </row>
    <row r="2" spans="1:12" ht="15" x14ac:dyDescent="0.3">
      <c r="A2" s="2" t="s">
        <v>7</v>
      </c>
      <c r="B2" s="2">
        <v>34.157302856445298</v>
      </c>
      <c r="C2" s="2">
        <v>11.8952379226685</v>
      </c>
      <c r="D2" s="3">
        <v>22.262064933776799</v>
      </c>
      <c r="E2" s="4">
        <f t="shared" ref="E2:E35" si="0">2^-D2</f>
        <v>1.9881570590668245E-7</v>
      </c>
      <c r="F2" s="17">
        <f>AVERAGE(E2:E5)</f>
        <v>3.7676572621599648E-7</v>
      </c>
      <c r="G2" s="11">
        <f>E2/F2</f>
        <v>0.52769053040855196</v>
      </c>
      <c r="I2" s="7" t="s">
        <v>70</v>
      </c>
      <c r="J2" s="14">
        <v>2.3E-2</v>
      </c>
      <c r="K2" s="7" t="s">
        <v>49</v>
      </c>
      <c r="L2" s="7" t="s">
        <v>31</v>
      </c>
    </row>
    <row r="3" spans="1:12" ht="15" x14ac:dyDescent="0.3">
      <c r="A3" s="2" t="s">
        <v>8</v>
      </c>
      <c r="B3" s="2">
        <v>33.961795806884801</v>
      </c>
      <c r="C3" s="2">
        <v>12.0879058837891</v>
      </c>
      <c r="D3" s="3">
        <v>21.873889923095703</v>
      </c>
      <c r="E3" s="4">
        <f t="shared" si="0"/>
        <v>2.6019743516806169E-7</v>
      </c>
      <c r="F3" s="18"/>
      <c r="G3" s="11">
        <f>E3/F2</f>
        <v>0.69060802791518461</v>
      </c>
      <c r="I3" s="7" t="s">
        <v>71</v>
      </c>
      <c r="J3" s="14">
        <v>1.2E-2</v>
      </c>
      <c r="K3" s="7" t="s">
        <v>49</v>
      </c>
      <c r="L3" s="7" t="s">
        <v>31</v>
      </c>
    </row>
    <row r="4" spans="1:12" ht="15" x14ac:dyDescent="0.3">
      <c r="A4" s="2" t="s">
        <v>9</v>
      </c>
      <c r="B4" s="2">
        <v>32.8399848937988</v>
      </c>
      <c r="C4" s="2">
        <v>11.7626342773437</v>
      </c>
      <c r="D4" s="3">
        <v>21.077350616455099</v>
      </c>
      <c r="E4" s="4">
        <f t="shared" si="0"/>
        <v>4.519446350385682E-7</v>
      </c>
      <c r="F4" s="18"/>
      <c r="G4" s="11">
        <f>E4/F2</f>
        <v>1.1995375470524416</v>
      </c>
      <c r="I4" s="7" t="s">
        <v>72</v>
      </c>
      <c r="J4" s="14">
        <v>0.28599999999999998</v>
      </c>
      <c r="K4" s="7" t="s">
        <v>47</v>
      </c>
      <c r="L4" s="7" t="s">
        <v>48</v>
      </c>
    </row>
    <row r="5" spans="1:12" x14ac:dyDescent="0.3">
      <c r="A5" s="2" t="s">
        <v>10</v>
      </c>
      <c r="B5" s="2">
        <v>32.718959808349602</v>
      </c>
      <c r="C5" s="2">
        <v>12.0410299301147</v>
      </c>
      <c r="D5" s="3">
        <v>20.677929878234902</v>
      </c>
      <c r="E5" s="4">
        <f t="shared" si="0"/>
        <v>5.9610512875067349E-7</v>
      </c>
      <c r="F5" s="19"/>
      <c r="G5" s="11">
        <f>E5/F2</f>
        <v>1.5821638946238217</v>
      </c>
      <c r="I5" s="7" t="s">
        <v>34</v>
      </c>
      <c r="J5" s="14">
        <v>0.13400000000000001</v>
      </c>
      <c r="K5" s="7" t="s">
        <v>47</v>
      </c>
      <c r="L5" s="7" t="s">
        <v>48</v>
      </c>
    </row>
    <row r="6" spans="1:12" x14ac:dyDescent="0.3">
      <c r="A6" s="2" t="s">
        <v>11</v>
      </c>
      <c r="B6" s="2">
        <v>33.445289611816399</v>
      </c>
      <c r="C6" s="2">
        <v>13.150378227233899</v>
      </c>
      <c r="D6" s="3">
        <f t="shared" ref="D6:D35" si="1">B6-C6</f>
        <v>20.294911384582498</v>
      </c>
      <c r="E6" s="4">
        <f t="shared" si="0"/>
        <v>7.7736129623172721E-7</v>
      </c>
      <c r="F6" s="2"/>
      <c r="G6" s="11">
        <f>E6/F2</f>
        <v>2.0632484383308074</v>
      </c>
      <c r="I6" s="7" t="s">
        <v>32</v>
      </c>
      <c r="J6" s="14">
        <v>0.48699999999999999</v>
      </c>
      <c r="K6" s="7" t="s">
        <v>47</v>
      </c>
      <c r="L6" s="7" t="s">
        <v>48</v>
      </c>
    </row>
    <row r="7" spans="1:12" x14ac:dyDescent="0.3">
      <c r="A7" s="2" t="s">
        <v>12</v>
      </c>
      <c r="B7" s="2">
        <v>33.6127319335938</v>
      </c>
      <c r="C7" s="2">
        <v>12.603343963623001</v>
      </c>
      <c r="D7" s="3">
        <f t="shared" si="1"/>
        <v>21.009387969970799</v>
      </c>
      <c r="E7" s="4">
        <f t="shared" si="0"/>
        <v>4.7374433581939739E-7</v>
      </c>
      <c r="F7" s="2"/>
      <c r="G7" s="11">
        <f>E7/F2</f>
        <v>1.2573976422361834</v>
      </c>
      <c r="I7" s="7" t="s">
        <v>35</v>
      </c>
      <c r="J7" s="14">
        <v>0.40699999999999997</v>
      </c>
      <c r="K7" s="7" t="s">
        <v>47</v>
      </c>
      <c r="L7" s="7" t="s">
        <v>48</v>
      </c>
    </row>
    <row r="8" spans="1:12" ht="15" x14ac:dyDescent="0.3">
      <c r="A8" s="2" t="s">
        <v>13</v>
      </c>
      <c r="B8" s="2">
        <v>31.980871200561499</v>
      </c>
      <c r="C8" s="2">
        <v>12.685338973999</v>
      </c>
      <c r="D8" s="3">
        <f t="shared" si="1"/>
        <v>19.2955322265625</v>
      </c>
      <c r="E8" s="4">
        <f t="shared" si="0"/>
        <v>1.5540536850592437E-6</v>
      </c>
      <c r="F8" s="2"/>
      <c r="G8" s="11">
        <f>E8/F2</f>
        <v>4.1247214832070958</v>
      </c>
      <c r="I8" s="7" t="s">
        <v>73</v>
      </c>
      <c r="J8" s="14">
        <v>0.09</v>
      </c>
      <c r="K8" s="7" t="s">
        <v>47</v>
      </c>
      <c r="L8" s="7" t="s">
        <v>48</v>
      </c>
    </row>
    <row r="9" spans="1:12" ht="15" x14ac:dyDescent="0.3">
      <c r="A9" s="2" t="s">
        <v>14</v>
      </c>
      <c r="B9" s="2">
        <v>33.247287750244098</v>
      </c>
      <c r="C9" s="2">
        <v>13.3414402008057</v>
      </c>
      <c r="D9" s="3">
        <f t="shared" si="1"/>
        <v>19.905847549438398</v>
      </c>
      <c r="E9" s="4">
        <f t="shared" si="0"/>
        <v>1.0179883279706942E-6</v>
      </c>
      <c r="F9" s="6"/>
      <c r="G9" s="11">
        <f>E9/F2</f>
        <v>2.7019133035128848</v>
      </c>
      <c r="I9" s="7" t="s">
        <v>74</v>
      </c>
      <c r="J9" s="14">
        <v>0.50700000000000001</v>
      </c>
      <c r="K9" s="7" t="s">
        <v>47</v>
      </c>
      <c r="L9" s="7" t="s">
        <v>48</v>
      </c>
    </row>
    <row r="10" spans="1:12" ht="15" x14ac:dyDescent="0.3">
      <c r="A10" s="2" t="s">
        <v>15</v>
      </c>
      <c r="B10" s="2">
        <v>31.937681198120099</v>
      </c>
      <c r="C10" s="2">
        <v>11.473304092407201</v>
      </c>
      <c r="D10" s="3">
        <f t="shared" si="1"/>
        <v>20.464377105712899</v>
      </c>
      <c r="E10" s="4">
        <f t="shared" si="0"/>
        <v>6.9120782907056025E-7</v>
      </c>
      <c r="F10" s="6"/>
      <c r="G10" s="11">
        <f>E10/F2</f>
        <v>1.8345825561486897</v>
      </c>
      <c r="I10" s="7" t="s">
        <v>75</v>
      </c>
      <c r="J10" s="14">
        <v>2.8000000000000001E-2</v>
      </c>
      <c r="K10" s="7" t="s">
        <v>49</v>
      </c>
      <c r="L10" s="7" t="s">
        <v>31</v>
      </c>
    </row>
    <row r="11" spans="1:12" x14ac:dyDescent="0.3">
      <c r="A11" s="2" t="s">
        <v>16</v>
      </c>
      <c r="B11" s="2">
        <v>32.108272552490234</v>
      </c>
      <c r="C11" s="2">
        <v>11.1511651992798</v>
      </c>
      <c r="D11" s="3">
        <f t="shared" si="1"/>
        <v>20.957107353210432</v>
      </c>
      <c r="E11" s="4">
        <f t="shared" si="0"/>
        <v>4.9122681315079973E-7</v>
      </c>
      <c r="F11" s="6"/>
      <c r="G11" s="11">
        <f>E11/F2</f>
        <v>1.3037990957521006</v>
      </c>
    </row>
    <row r="12" spans="1:12" x14ac:dyDescent="0.3">
      <c r="A12" s="2" t="s">
        <v>17</v>
      </c>
      <c r="B12" s="2">
        <v>31.609096527099609</v>
      </c>
      <c r="C12" s="2">
        <v>11.007105255127</v>
      </c>
      <c r="D12" s="3">
        <f t="shared" si="1"/>
        <v>20.601991271972608</v>
      </c>
      <c r="E12" s="4">
        <f t="shared" si="0"/>
        <v>6.2832256482525445E-7</v>
      </c>
      <c r="F12" s="6"/>
      <c r="G12" s="11">
        <f>E12/F2</f>
        <v>1.6676744223412792</v>
      </c>
    </row>
    <row r="13" spans="1:12" x14ac:dyDescent="0.3">
      <c r="A13" s="2" t="s">
        <v>18</v>
      </c>
      <c r="B13" s="2">
        <v>33.470264434814503</v>
      </c>
      <c r="C13" s="2">
        <v>12.5268812179565</v>
      </c>
      <c r="D13" s="3">
        <f t="shared" si="1"/>
        <v>20.943383216858003</v>
      </c>
      <c r="E13" s="4">
        <f t="shared" si="0"/>
        <v>4.9592207562847951E-7</v>
      </c>
      <c r="F13" s="5"/>
      <c r="G13" s="11">
        <f>E13/F2</f>
        <v>1.3162611169790208</v>
      </c>
    </row>
    <row r="14" spans="1:12" x14ac:dyDescent="0.3">
      <c r="A14" s="2" t="s">
        <v>19</v>
      </c>
      <c r="B14" s="2">
        <v>32.4942016601563</v>
      </c>
      <c r="C14" s="2">
        <v>12.707415580749499</v>
      </c>
      <c r="D14" s="3">
        <f t="shared" si="1"/>
        <v>19.786786079406802</v>
      </c>
      <c r="E14" s="4">
        <f t="shared" si="0"/>
        <v>1.1055639587454485E-6</v>
      </c>
      <c r="F14" s="5"/>
      <c r="G14" s="11">
        <f>E14/F2</f>
        <v>2.9343538486078704</v>
      </c>
    </row>
    <row r="15" spans="1:12" x14ac:dyDescent="0.3">
      <c r="A15" s="2" t="s">
        <v>20</v>
      </c>
      <c r="B15" s="2">
        <v>33.2590942382813</v>
      </c>
      <c r="C15" s="2">
        <v>11.908444404602101</v>
      </c>
      <c r="D15" s="3">
        <f t="shared" si="1"/>
        <v>21.350649833679199</v>
      </c>
      <c r="E15" s="4">
        <f t="shared" si="0"/>
        <v>3.7395037506131811E-7</v>
      </c>
      <c r="F15" s="5"/>
      <c r="G15" s="11">
        <f>E15/F2</f>
        <v>0.99252758157448651</v>
      </c>
    </row>
    <row r="16" spans="1:12" x14ac:dyDescent="0.3">
      <c r="A16" s="2" t="s">
        <v>21</v>
      </c>
      <c r="B16" s="2">
        <v>32.378307342529297</v>
      </c>
      <c r="C16" s="2">
        <v>11.6227416992187</v>
      </c>
      <c r="D16" s="3">
        <f t="shared" si="1"/>
        <v>20.755565643310597</v>
      </c>
      <c r="E16" s="4">
        <f t="shared" si="0"/>
        <v>5.6487475293918397E-7</v>
      </c>
      <c r="F16" s="5"/>
      <c r="G16" s="11">
        <f>E16/F2</f>
        <v>1.499273191891521</v>
      </c>
    </row>
    <row r="17" spans="1:7" x14ac:dyDescent="0.3">
      <c r="A17" s="2" t="s">
        <v>22</v>
      </c>
      <c r="B17" s="2">
        <v>33.214179992675803</v>
      </c>
      <c r="C17" s="2">
        <v>11.926384925842299</v>
      </c>
      <c r="D17" s="3">
        <f t="shared" si="1"/>
        <v>21.287795066833503</v>
      </c>
      <c r="E17" s="4">
        <f t="shared" si="0"/>
        <v>3.9060261218149737E-7</v>
      </c>
      <c r="F17" s="5"/>
      <c r="G17" s="11">
        <f>E17/F2</f>
        <v>1.036725437062628</v>
      </c>
    </row>
    <row r="18" spans="1:7" ht="17" x14ac:dyDescent="0.3">
      <c r="A18" s="2" t="s">
        <v>52</v>
      </c>
      <c r="B18" s="2">
        <v>33.486400604247997</v>
      </c>
      <c r="C18" s="2">
        <v>12.113009452819799</v>
      </c>
      <c r="D18" s="3">
        <f t="shared" si="1"/>
        <v>21.373391151428198</v>
      </c>
      <c r="E18" s="4">
        <f t="shared" si="0"/>
        <v>3.6810198073085126E-7</v>
      </c>
      <c r="F18" s="5"/>
      <c r="G18" s="11">
        <f>E18/F2</f>
        <v>0.97700495325793413</v>
      </c>
    </row>
    <row r="19" spans="1:7" ht="17" x14ac:dyDescent="0.3">
      <c r="A19" s="2" t="s">
        <v>53</v>
      </c>
      <c r="B19" s="2">
        <v>32.773597717285199</v>
      </c>
      <c r="C19" s="2">
        <v>12.910449028015099</v>
      </c>
      <c r="D19" s="3">
        <f t="shared" si="1"/>
        <v>19.863148689270098</v>
      </c>
      <c r="E19" s="4">
        <f t="shared" si="0"/>
        <v>1.0485676048396064E-6</v>
      </c>
      <c r="F19" s="5"/>
      <c r="G19" s="11">
        <f>E19/F2</f>
        <v>2.783075879461689</v>
      </c>
    </row>
    <row r="20" spans="1:7" ht="17" x14ac:dyDescent="0.3">
      <c r="A20" s="2" t="s">
        <v>54</v>
      </c>
      <c r="B20" s="2">
        <v>33.487312316894503</v>
      </c>
      <c r="C20" s="2">
        <v>12.653978347778301</v>
      </c>
      <c r="D20" s="3">
        <f t="shared" si="1"/>
        <v>20.833333969116204</v>
      </c>
      <c r="E20" s="4">
        <f t="shared" si="0"/>
        <v>5.3523137743494218E-7</v>
      </c>
      <c r="F20" s="5"/>
      <c r="G20" s="11">
        <f>E20/F2</f>
        <v>1.4205946565534964</v>
      </c>
    </row>
    <row r="21" spans="1:7" ht="17" x14ac:dyDescent="0.3">
      <c r="A21" s="2" t="s">
        <v>55</v>
      </c>
      <c r="B21" s="2">
        <v>33.5619506835938</v>
      </c>
      <c r="C21" s="2">
        <v>12.970217704772899</v>
      </c>
      <c r="D21" s="3">
        <f t="shared" si="1"/>
        <v>20.5917329788209</v>
      </c>
      <c r="E21" s="4">
        <f t="shared" si="0"/>
        <v>6.3280617829703452E-7</v>
      </c>
      <c r="F21" s="5"/>
      <c r="G21" s="11">
        <f>E21/F2</f>
        <v>1.6795746912877427</v>
      </c>
    </row>
    <row r="22" spans="1:7" ht="17" x14ac:dyDescent="0.3">
      <c r="A22" s="2" t="s">
        <v>56</v>
      </c>
      <c r="B22" s="2">
        <v>31.853246688842798</v>
      </c>
      <c r="C22" s="2">
        <v>12.621857643127401</v>
      </c>
      <c r="D22" s="3">
        <f t="shared" si="1"/>
        <v>19.231389045715396</v>
      </c>
      <c r="E22" s="4">
        <f t="shared" si="0"/>
        <v>1.6247069526287813E-6</v>
      </c>
      <c r="F22" s="5"/>
      <c r="G22" s="11">
        <f>E22/F2</f>
        <v>4.3122472124689786</v>
      </c>
    </row>
    <row r="23" spans="1:7" ht="17" x14ac:dyDescent="0.3">
      <c r="A23" s="2" t="s">
        <v>57</v>
      </c>
      <c r="B23" s="2">
        <v>33.272041320800781</v>
      </c>
      <c r="C23" s="2">
        <v>13.395057678222656</v>
      </c>
      <c r="D23" s="3">
        <v>19.876983642578125</v>
      </c>
      <c r="E23" s="4">
        <v>1.0385602594033177E-6</v>
      </c>
      <c r="F23" s="5"/>
      <c r="G23" s="11">
        <f>E23/F2</f>
        <v>2.7565146910627436</v>
      </c>
    </row>
    <row r="24" spans="1:7" ht="17" x14ac:dyDescent="0.3">
      <c r="A24" s="2" t="s">
        <v>58</v>
      </c>
      <c r="B24" s="2">
        <v>31.979423522949219</v>
      </c>
      <c r="C24" s="2">
        <v>13.089239120483398</v>
      </c>
      <c r="D24" s="3">
        <v>18.89018440246582</v>
      </c>
      <c r="E24" s="4">
        <v>2.0582014092866202E-6</v>
      </c>
      <c r="F24" s="5"/>
      <c r="G24" s="11">
        <f>E24/F2</f>
        <v>5.4628148636499683</v>
      </c>
    </row>
    <row r="25" spans="1:7" ht="17" x14ac:dyDescent="0.3">
      <c r="A25" s="2" t="s">
        <v>59</v>
      </c>
      <c r="B25" s="2">
        <v>31.417682647705099</v>
      </c>
      <c r="C25" s="2">
        <v>11.2833137512207</v>
      </c>
      <c r="D25" s="3">
        <f t="shared" si="1"/>
        <v>20.1343688964844</v>
      </c>
      <c r="E25" s="4">
        <f t="shared" si="0"/>
        <v>8.6886242970594027E-7</v>
      </c>
      <c r="F25" s="5"/>
      <c r="G25" s="11">
        <f>E25/F2</f>
        <v>2.3061079319296391</v>
      </c>
    </row>
    <row r="26" spans="1:7" ht="17" x14ac:dyDescent="0.3">
      <c r="A26" s="2" t="s">
        <v>60</v>
      </c>
      <c r="B26" s="2">
        <v>31.230869293212901</v>
      </c>
      <c r="C26" s="2">
        <v>12.5050764083862</v>
      </c>
      <c r="D26" s="3">
        <f t="shared" si="1"/>
        <v>18.725792884826703</v>
      </c>
      <c r="E26" s="4">
        <f t="shared" si="0"/>
        <v>2.3066125416813513E-6</v>
      </c>
      <c r="F26" s="5"/>
      <c r="G26" s="11">
        <f>E26/F2</f>
        <v>6.1221400493286655</v>
      </c>
    </row>
    <row r="27" spans="1:7" ht="17" x14ac:dyDescent="0.3">
      <c r="A27" s="2" t="s">
        <v>61</v>
      </c>
      <c r="B27" s="2">
        <v>32.421154022216797</v>
      </c>
      <c r="C27" s="2">
        <v>12.5189123153687</v>
      </c>
      <c r="D27" s="3">
        <f t="shared" si="1"/>
        <v>19.902241706848095</v>
      </c>
      <c r="E27" s="4">
        <f t="shared" si="0"/>
        <v>1.0205358495417038E-6</v>
      </c>
      <c r="F27" s="5"/>
      <c r="G27" s="11">
        <f>E27/F2</f>
        <v>2.7086748568967218</v>
      </c>
    </row>
    <row r="28" spans="1:7" ht="17" x14ac:dyDescent="0.3">
      <c r="A28" s="2" t="s">
        <v>62</v>
      </c>
      <c r="B28" s="2">
        <v>31.254318237304702</v>
      </c>
      <c r="C28" s="2">
        <v>12.096590995788601</v>
      </c>
      <c r="D28" s="3">
        <f t="shared" si="1"/>
        <v>19.157727241516099</v>
      </c>
      <c r="E28" s="4">
        <f t="shared" si="0"/>
        <v>1.7098162944048508E-6</v>
      </c>
      <c r="F28" s="5"/>
      <c r="G28" s="11">
        <f>E28/F2</f>
        <v>4.5381418091746175</v>
      </c>
    </row>
    <row r="29" spans="1:7" ht="17" x14ac:dyDescent="0.3">
      <c r="A29" s="2" t="s">
        <v>63</v>
      </c>
      <c r="B29" s="2">
        <v>31.786720275878899</v>
      </c>
      <c r="C29" s="2">
        <v>12.5257158279419</v>
      </c>
      <c r="D29" s="3">
        <f t="shared" si="1"/>
        <v>19.261004447936998</v>
      </c>
      <c r="E29" s="4">
        <f t="shared" si="0"/>
        <v>1.5916952291577954E-6</v>
      </c>
      <c r="F29" s="5"/>
      <c r="G29" s="11">
        <f>E29/F2</f>
        <v>4.2246285115788123</v>
      </c>
    </row>
    <row r="30" spans="1:7" ht="17" x14ac:dyDescent="0.3">
      <c r="A30" s="2" t="s">
        <v>64</v>
      </c>
      <c r="B30" s="2">
        <v>34.6933784484863</v>
      </c>
      <c r="C30" s="2">
        <v>12.916318893432599</v>
      </c>
      <c r="D30" s="3">
        <f t="shared" si="1"/>
        <v>21.7770595550537</v>
      </c>
      <c r="E30" s="4">
        <f t="shared" si="0"/>
        <v>2.7826068926790071E-7</v>
      </c>
      <c r="F30" s="5"/>
      <c r="G30" s="11">
        <f>E30/F2</f>
        <v>0.73855096126332975</v>
      </c>
    </row>
    <row r="31" spans="1:7" ht="17" x14ac:dyDescent="0.3">
      <c r="A31" s="2" t="s">
        <v>65</v>
      </c>
      <c r="B31" s="2">
        <v>32.145042419433594</v>
      </c>
      <c r="C31" s="2">
        <v>12.523994445800781</v>
      </c>
      <c r="D31" s="3">
        <v>19.621047973632813</v>
      </c>
      <c r="E31" s="4">
        <v>1.2401551284852301E-6</v>
      </c>
      <c r="F31" s="5"/>
      <c r="G31" s="11">
        <f>E31/F2</f>
        <v>3.291581590875015</v>
      </c>
    </row>
    <row r="32" spans="1:7" ht="17" x14ac:dyDescent="0.3">
      <c r="A32" s="2" t="s">
        <v>66</v>
      </c>
      <c r="B32" s="2">
        <v>33.233718872070298</v>
      </c>
      <c r="C32" s="2">
        <v>13.351758003234901</v>
      </c>
      <c r="D32" s="3">
        <f t="shared" si="1"/>
        <v>19.881960868835399</v>
      </c>
      <c r="E32" s="4">
        <f t="shared" si="0"/>
        <v>1.0349834515281895E-6</v>
      </c>
      <c r="F32" s="5"/>
      <c r="G32" s="11">
        <f>E32/F2</f>
        <v>2.7470212376346637</v>
      </c>
    </row>
    <row r="33" spans="1:12" ht="17" x14ac:dyDescent="0.3">
      <c r="A33" s="2" t="s">
        <v>67</v>
      </c>
      <c r="B33" s="2">
        <v>33.271614074707003</v>
      </c>
      <c r="C33" s="2">
        <v>13.4790153503418</v>
      </c>
      <c r="D33" s="3">
        <f t="shared" si="1"/>
        <v>19.792598724365202</v>
      </c>
      <c r="E33" s="4">
        <f t="shared" si="0"/>
        <v>1.1011185824071171E-6</v>
      </c>
      <c r="F33" s="5"/>
      <c r="G33" s="11">
        <f>E33/F2</f>
        <v>2.9225550674847089</v>
      </c>
    </row>
    <row r="34" spans="1:12" ht="17" x14ac:dyDescent="0.3">
      <c r="A34" s="2" t="s">
        <v>68</v>
      </c>
      <c r="B34" s="2">
        <v>32.988864898681598</v>
      </c>
      <c r="C34" s="2">
        <v>12.9201564788818</v>
      </c>
      <c r="D34" s="3">
        <f t="shared" si="1"/>
        <v>20.068708419799798</v>
      </c>
      <c r="E34" s="4">
        <f t="shared" si="0"/>
        <v>9.0932010079940173E-7</v>
      </c>
      <c r="F34" s="5"/>
      <c r="G34" s="11">
        <f>E34/F2</f>
        <v>2.4134894379381433</v>
      </c>
    </row>
    <row r="35" spans="1:12" ht="17" x14ac:dyDescent="0.3">
      <c r="A35" s="2" t="s">
        <v>69</v>
      </c>
      <c r="B35" s="2">
        <v>33.636959075927699</v>
      </c>
      <c r="C35" s="2">
        <v>13.199383735656699</v>
      </c>
      <c r="D35" s="3">
        <f t="shared" si="1"/>
        <v>20.437575340271</v>
      </c>
      <c r="E35" s="4">
        <f t="shared" si="0"/>
        <v>7.0416880859908015E-7</v>
      </c>
      <c r="F35" s="2"/>
      <c r="G35" s="11">
        <f>E35/F2</f>
        <v>1.8689831892919748</v>
      </c>
    </row>
    <row r="38" spans="1:12" x14ac:dyDescent="0.3">
      <c r="A38" s="1" t="s">
        <v>6</v>
      </c>
      <c r="B38" s="15" t="s">
        <v>44</v>
      </c>
      <c r="C38" s="1" t="s">
        <v>0</v>
      </c>
      <c r="D38" s="1" t="s">
        <v>1</v>
      </c>
      <c r="E38" s="1" t="s">
        <v>2</v>
      </c>
      <c r="F38" s="1" t="s">
        <v>3</v>
      </c>
      <c r="G38" s="1" t="s">
        <v>4</v>
      </c>
      <c r="I38" s="7" t="s">
        <v>25</v>
      </c>
      <c r="J38" s="7" t="s">
        <v>26</v>
      </c>
      <c r="K38" s="7" t="s">
        <v>27</v>
      </c>
      <c r="L38" s="7" t="s">
        <v>28</v>
      </c>
    </row>
    <row r="39" spans="1:12" ht="15" x14ac:dyDescent="0.3">
      <c r="A39" s="2" t="s">
        <v>7</v>
      </c>
      <c r="B39" s="1">
        <v>27.5064811706543</v>
      </c>
      <c r="C39" s="1">
        <v>11.8952379226685</v>
      </c>
      <c r="D39" s="9">
        <f t="shared" ref="D39:D72" si="2">B39-C39</f>
        <v>15.611243247985801</v>
      </c>
      <c r="E39" s="10">
        <f t="shared" ref="E39:E72" si="3">2^-D39</f>
        <v>1.9977793178375589E-5</v>
      </c>
      <c r="F39" s="17">
        <f>AVERAGE(E39:E42)</f>
        <v>4.1239907521093162E-5</v>
      </c>
      <c r="G39" s="11">
        <f>E39/F39</f>
        <v>0.48442866095559156</v>
      </c>
      <c r="I39" s="7" t="s">
        <v>70</v>
      </c>
      <c r="J39" s="7">
        <v>0.52300000000000002</v>
      </c>
      <c r="K39" s="7" t="s">
        <v>47</v>
      </c>
      <c r="L39" s="7" t="s">
        <v>48</v>
      </c>
    </row>
    <row r="40" spans="1:12" ht="15" x14ac:dyDescent="0.3">
      <c r="A40" s="2" t="s">
        <v>8</v>
      </c>
      <c r="B40" s="1">
        <v>27.435581207275401</v>
      </c>
      <c r="C40" s="1">
        <v>12.0879058837891</v>
      </c>
      <c r="D40" s="9">
        <f t="shared" si="2"/>
        <v>15.347675323486301</v>
      </c>
      <c r="E40" s="10">
        <f t="shared" si="3"/>
        <v>2.3982218965846101E-5</v>
      </c>
      <c r="F40" s="18"/>
      <c r="G40" s="11">
        <f>E40/F39</f>
        <v>0.58152940700897082</v>
      </c>
      <c r="I40" s="7" t="s">
        <v>71</v>
      </c>
      <c r="J40" s="7">
        <v>8.5999999999999993E-2</v>
      </c>
      <c r="K40" s="7" t="s">
        <v>47</v>
      </c>
      <c r="L40" s="7" t="s">
        <v>48</v>
      </c>
    </row>
    <row r="41" spans="1:12" ht="15" x14ac:dyDescent="0.3">
      <c r="A41" s="2" t="s">
        <v>9</v>
      </c>
      <c r="B41" s="1">
        <v>26.313299179077099</v>
      </c>
      <c r="C41" s="1">
        <v>11.974286079406699</v>
      </c>
      <c r="D41" s="9">
        <f t="shared" si="2"/>
        <v>14.339013099670399</v>
      </c>
      <c r="E41" s="10">
        <f t="shared" si="3"/>
        <v>4.8253292119608688E-5</v>
      </c>
      <c r="F41" s="18"/>
      <c r="G41" s="11">
        <f>E41/F39</f>
        <v>1.1700630534859555</v>
      </c>
      <c r="I41" s="7" t="s">
        <v>72</v>
      </c>
      <c r="J41" s="7">
        <v>4.0000000000000001E-3</v>
      </c>
      <c r="K41" s="7" t="s">
        <v>33</v>
      </c>
      <c r="L41" s="7" t="s">
        <v>31</v>
      </c>
    </row>
    <row r="42" spans="1:12" x14ac:dyDescent="0.3">
      <c r="A42" s="2" t="s">
        <v>10</v>
      </c>
      <c r="B42" s="1">
        <v>26.423641204833999</v>
      </c>
      <c r="C42" s="1">
        <v>12.6768751144409</v>
      </c>
      <c r="D42" s="9">
        <f t="shared" si="2"/>
        <v>13.746766090393098</v>
      </c>
      <c r="E42" s="10">
        <f t="shared" si="3"/>
        <v>7.274632582054227E-5</v>
      </c>
      <c r="F42" s="19"/>
      <c r="G42" s="11">
        <f>E42/F39</f>
        <v>1.7639788785494821</v>
      </c>
      <c r="I42" s="7" t="s">
        <v>34</v>
      </c>
      <c r="J42" s="7">
        <v>3.6999999999999998E-2</v>
      </c>
      <c r="K42" s="7" t="s">
        <v>49</v>
      </c>
      <c r="L42" s="7" t="s">
        <v>31</v>
      </c>
    </row>
    <row r="43" spans="1:12" x14ac:dyDescent="0.3">
      <c r="A43" s="2" t="s">
        <v>11</v>
      </c>
      <c r="B43" s="1">
        <v>25.844861984252901</v>
      </c>
      <c r="C43" s="1">
        <v>13.4823341369629</v>
      </c>
      <c r="D43" s="9">
        <f t="shared" si="2"/>
        <v>12.362527847290002</v>
      </c>
      <c r="E43" s="10">
        <f t="shared" si="3"/>
        <v>1.8989271143665499E-4</v>
      </c>
      <c r="F43" s="10"/>
      <c r="G43" s="11">
        <f>E43/F39</f>
        <v>4.604586257608112</v>
      </c>
      <c r="I43" s="7" t="s">
        <v>32</v>
      </c>
      <c r="J43" s="7">
        <v>0.82</v>
      </c>
      <c r="K43" s="7" t="s">
        <v>47</v>
      </c>
      <c r="L43" s="7" t="s">
        <v>48</v>
      </c>
    </row>
    <row r="44" spans="1:12" x14ac:dyDescent="0.3">
      <c r="A44" s="2" t="s">
        <v>12</v>
      </c>
      <c r="B44" s="1">
        <v>26.439128875732401</v>
      </c>
      <c r="C44" s="1">
        <v>13.581906318664601</v>
      </c>
      <c r="D44" s="9">
        <f t="shared" si="2"/>
        <v>12.8572225570678</v>
      </c>
      <c r="E44" s="10">
        <f t="shared" si="3"/>
        <v>1.3476910660184023E-4</v>
      </c>
      <c r="F44" s="1"/>
      <c r="G44" s="11">
        <f>E44/F39</f>
        <v>3.2679294087385928</v>
      </c>
      <c r="I44" s="7" t="s">
        <v>35</v>
      </c>
      <c r="J44" s="7">
        <v>4.7E-2</v>
      </c>
      <c r="K44" s="7" t="s">
        <v>49</v>
      </c>
      <c r="L44" s="7" t="s">
        <v>31</v>
      </c>
    </row>
    <row r="45" spans="1:12" ht="15" x14ac:dyDescent="0.3">
      <c r="A45" s="2" t="s">
        <v>13</v>
      </c>
      <c r="B45" s="1">
        <v>26.890567779541001</v>
      </c>
      <c r="C45" s="1">
        <v>13.150378227233899</v>
      </c>
      <c r="D45" s="9">
        <f t="shared" si="2"/>
        <v>13.740189552307102</v>
      </c>
      <c r="E45" s="10">
        <f t="shared" si="3"/>
        <v>7.3078697573530685E-5</v>
      </c>
      <c r="F45" s="1"/>
      <c r="G45" s="11">
        <f>E45/F39</f>
        <v>1.7720383474709005</v>
      </c>
      <c r="I45" s="7" t="s">
        <v>73</v>
      </c>
      <c r="J45" s="7">
        <v>0.89900000000000002</v>
      </c>
      <c r="K45" s="7" t="s">
        <v>47</v>
      </c>
      <c r="L45" s="7" t="s">
        <v>48</v>
      </c>
    </row>
    <row r="46" spans="1:12" ht="15" x14ac:dyDescent="0.3">
      <c r="A46" s="2" t="s">
        <v>14</v>
      </c>
      <c r="B46" s="1">
        <v>27.0291957855225</v>
      </c>
      <c r="C46" s="1">
        <v>12.603343963623001</v>
      </c>
      <c r="D46" s="9">
        <f t="shared" si="2"/>
        <v>14.425851821899499</v>
      </c>
      <c r="E46" s="10">
        <f t="shared" si="3"/>
        <v>4.5434514179399246E-5</v>
      </c>
      <c r="F46" s="1"/>
      <c r="G46" s="11">
        <f>E46/F39</f>
        <v>1.1017123197029637</v>
      </c>
      <c r="I46" s="7" t="s">
        <v>74</v>
      </c>
      <c r="J46" s="7">
        <v>7.0000000000000001E-3</v>
      </c>
      <c r="K46" s="7" t="s">
        <v>33</v>
      </c>
      <c r="L46" s="7" t="s">
        <v>31</v>
      </c>
    </row>
    <row r="47" spans="1:12" ht="15" x14ac:dyDescent="0.3">
      <c r="A47" s="2" t="s">
        <v>15</v>
      </c>
      <c r="B47" s="1">
        <v>24.9719543457031</v>
      </c>
      <c r="C47" s="1">
        <v>12.8471689224243</v>
      </c>
      <c r="D47" s="9">
        <f t="shared" si="2"/>
        <v>12.1247854232788</v>
      </c>
      <c r="E47" s="10">
        <f t="shared" si="3"/>
        <v>2.2391124080540589E-4</v>
      </c>
      <c r="F47" s="1"/>
      <c r="G47" s="11">
        <f>E47/F39</f>
        <v>5.4294797021763692</v>
      </c>
      <c r="I47" s="7" t="s">
        <v>75</v>
      </c>
      <c r="J47" s="7">
        <v>8.9999999999999993E-3</v>
      </c>
      <c r="K47" s="7" t="s">
        <v>33</v>
      </c>
      <c r="L47" s="7" t="s">
        <v>31</v>
      </c>
    </row>
    <row r="48" spans="1:12" x14ac:dyDescent="0.25">
      <c r="A48" s="2" t="s">
        <v>16</v>
      </c>
      <c r="B48" s="1">
        <v>24.8155632019043</v>
      </c>
      <c r="C48" s="1">
        <v>12.685338973999</v>
      </c>
      <c r="D48" s="9">
        <f t="shared" si="2"/>
        <v>12.1302242279053</v>
      </c>
      <c r="E48" s="10">
        <f t="shared" si="3"/>
        <v>2.2306870871465536E-4</v>
      </c>
      <c r="F48" s="1"/>
      <c r="G48" s="11">
        <f>E48/F39</f>
        <v>5.4090496832603563</v>
      </c>
    </row>
    <row r="49" spans="1:8" x14ac:dyDescent="0.25">
      <c r="A49" s="2" t="s">
        <v>17</v>
      </c>
      <c r="B49" s="1">
        <v>27.788070678710898</v>
      </c>
      <c r="C49" s="1">
        <v>13.3869285583496</v>
      </c>
      <c r="D49" s="9">
        <f t="shared" si="2"/>
        <v>14.401142120361298</v>
      </c>
      <c r="E49" s="10">
        <f t="shared" si="3"/>
        <v>4.6219394316129342E-5</v>
      </c>
      <c r="F49" s="1"/>
      <c r="G49" s="11">
        <f>E49/F39</f>
        <v>1.1207443734564462</v>
      </c>
    </row>
    <row r="50" spans="1:8" x14ac:dyDescent="0.25">
      <c r="A50" s="2" t="s">
        <v>18</v>
      </c>
      <c r="B50" s="1">
        <v>26.326738662719698</v>
      </c>
      <c r="C50" s="1">
        <v>12.640944480896</v>
      </c>
      <c r="D50" s="9">
        <f t="shared" si="2"/>
        <v>13.685794181823699</v>
      </c>
      <c r="E50" s="10">
        <f t="shared" si="3"/>
        <v>7.5886659676026246E-5</v>
      </c>
      <c r="F50" s="1"/>
      <c r="G50" s="11">
        <f>E50/F39</f>
        <v>1.8401268149598093</v>
      </c>
      <c r="H50" s="16"/>
    </row>
    <row r="51" spans="1:8" x14ac:dyDescent="0.25">
      <c r="A51" s="2" t="s">
        <v>19</v>
      </c>
      <c r="B51" s="1">
        <v>26.7282722473145</v>
      </c>
      <c r="C51" s="1">
        <v>12.436304092407227</v>
      </c>
      <c r="D51" s="9">
        <f t="shared" si="2"/>
        <v>14.291968154907273</v>
      </c>
      <c r="E51" s="10">
        <f t="shared" si="3"/>
        <v>4.9852723396336177E-5</v>
      </c>
      <c r="F51" s="1"/>
      <c r="G51" s="11">
        <f>E51/F39</f>
        <v>1.208846634072537</v>
      </c>
      <c r="H51" s="16"/>
    </row>
    <row r="52" spans="1:8" x14ac:dyDescent="0.25">
      <c r="A52" s="2" t="s">
        <v>20</v>
      </c>
      <c r="B52" s="1">
        <v>26.087257385253906</v>
      </c>
      <c r="C52" s="1">
        <v>11.951165199279785</v>
      </c>
      <c r="D52" s="9">
        <f t="shared" si="2"/>
        <v>14.136092185974121</v>
      </c>
      <c r="E52" s="10">
        <f t="shared" si="3"/>
        <v>5.5540812736217376E-5</v>
      </c>
      <c r="F52" s="1"/>
      <c r="G52" s="11">
        <f>E52/F39</f>
        <v>1.3467734550037405</v>
      </c>
      <c r="H52" s="16"/>
    </row>
    <row r="53" spans="1:8" x14ac:dyDescent="0.25">
      <c r="A53" s="2" t="s">
        <v>21</v>
      </c>
      <c r="B53" s="1">
        <v>26.869823455810501</v>
      </c>
      <c r="C53" s="1">
        <v>11.607105255126953</v>
      </c>
      <c r="D53" s="9">
        <f t="shared" si="2"/>
        <v>15.262718200683548</v>
      </c>
      <c r="E53" s="10">
        <f t="shared" si="3"/>
        <v>2.5436889666985618E-5</v>
      </c>
      <c r="F53" s="1"/>
      <c r="G53" s="11">
        <f>E53/F39</f>
        <v>0.61680278147993661</v>
      </c>
      <c r="H53" s="16"/>
    </row>
    <row r="54" spans="1:8" x14ac:dyDescent="0.25">
      <c r="A54" s="2" t="s">
        <v>22</v>
      </c>
      <c r="B54" s="1">
        <v>26.867540359497099</v>
      </c>
      <c r="C54" s="1">
        <v>12.61988353729248</v>
      </c>
      <c r="D54" s="9">
        <f t="shared" si="2"/>
        <v>14.247656822204618</v>
      </c>
      <c r="E54" s="10">
        <f t="shared" si="3"/>
        <v>5.1407670974120616E-5</v>
      </c>
      <c r="F54" s="1"/>
      <c r="G54" s="11">
        <f>E54/F39</f>
        <v>1.2465515580467028</v>
      </c>
      <c r="H54" s="16"/>
    </row>
    <row r="55" spans="1:8" ht="17" x14ac:dyDescent="0.25">
      <c r="A55" s="2" t="s">
        <v>52</v>
      </c>
      <c r="B55" s="1">
        <v>26.355495452880898</v>
      </c>
      <c r="C55" s="1">
        <v>12.4564361572266</v>
      </c>
      <c r="D55" s="9">
        <f t="shared" si="2"/>
        <v>13.899059295654299</v>
      </c>
      <c r="E55" s="10">
        <f t="shared" si="3"/>
        <v>6.5458528847083837E-5</v>
      </c>
      <c r="F55" s="1"/>
      <c r="G55" s="11">
        <f>E55/F39</f>
        <v>1.5872617758321468</v>
      </c>
    </row>
    <row r="56" spans="1:8" ht="17" x14ac:dyDescent="0.25">
      <c r="A56" s="2" t="s">
        <v>53</v>
      </c>
      <c r="B56" s="1">
        <v>26.251703262329102</v>
      </c>
      <c r="C56" s="1">
        <v>12.582127571106</v>
      </c>
      <c r="D56" s="9">
        <f t="shared" si="2"/>
        <v>13.669575691223102</v>
      </c>
      <c r="E56" s="10">
        <f t="shared" si="3"/>
        <v>7.6744575630244191E-5</v>
      </c>
      <c r="F56" s="1"/>
      <c r="G56" s="11">
        <f>E56/F39</f>
        <v>1.8609298672891372</v>
      </c>
    </row>
    <row r="57" spans="1:8" ht="17" x14ac:dyDescent="0.25">
      <c r="A57" s="2" t="s">
        <v>54</v>
      </c>
      <c r="B57" s="1">
        <v>26.429689407348601</v>
      </c>
      <c r="C57" s="1">
        <v>12.910449028015099</v>
      </c>
      <c r="D57" s="9">
        <f t="shared" si="2"/>
        <v>13.519240379333501</v>
      </c>
      <c r="E57" s="10">
        <f t="shared" si="3"/>
        <v>8.5173231970185295E-5</v>
      </c>
      <c r="F57" s="1"/>
      <c r="G57" s="11">
        <f>E57/F39</f>
        <v>2.0653109352056949</v>
      </c>
    </row>
    <row r="58" spans="1:8" ht="17" x14ac:dyDescent="0.25">
      <c r="A58" s="2" t="s">
        <v>55</v>
      </c>
      <c r="B58" s="1">
        <v>26.4936428070068</v>
      </c>
      <c r="C58" s="1">
        <v>12.653978347778301</v>
      </c>
      <c r="D58" s="9">
        <f t="shared" si="2"/>
        <v>13.8396644592285</v>
      </c>
      <c r="E58" s="10">
        <f t="shared" si="3"/>
        <v>6.8209657347088814E-5</v>
      </c>
      <c r="F58" s="1"/>
      <c r="G58" s="11">
        <f>E58/F39</f>
        <v>1.653972121838569</v>
      </c>
    </row>
    <row r="59" spans="1:8" ht="17" x14ac:dyDescent="0.25">
      <c r="A59" s="2" t="s">
        <v>56</v>
      </c>
      <c r="B59" s="1">
        <v>26.323104858398398</v>
      </c>
      <c r="C59" s="1">
        <v>12.23752784729</v>
      </c>
      <c r="D59" s="9">
        <f t="shared" si="2"/>
        <v>14.085577011108398</v>
      </c>
      <c r="E59" s="10">
        <f t="shared" si="3"/>
        <v>5.7519991529704116E-5</v>
      </c>
      <c r="F59" s="1"/>
      <c r="G59" s="11">
        <f>E59/F39</f>
        <v>1.3947652889445521</v>
      </c>
    </row>
    <row r="60" spans="1:8" ht="17" x14ac:dyDescent="0.25">
      <c r="A60" s="2" t="s">
        <v>57</v>
      </c>
      <c r="B60" s="1">
        <v>26.3138122558594</v>
      </c>
      <c r="C60" s="1">
        <v>12.5249843597412</v>
      </c>
      <c r="D60" s="9">
        <f t="shared" si="2"/>
        <v>13.7888278961182</v>
      </c>
      <c r="E60" s="10">
        <f t="shared" si="3"/>
        <v>7.0656024540885365E-5</v>
      </c>
      <c r="F60" s="1"/>
      <c r="G60" s="11">
        <f>E60/F39</f>
        <v>1.7132925068938771</v>
      </c>
    </row>
    <row r="61" spans="1:8" ht="17" x14ac:dyDescent="0.25">
      <c r="A61" s="2" t="s">
        <v>58</v>
      </c>
      <c r="B61" s="1">
        <v>27.083662033081101</v>
      </c>
      <c r="C61" s="1">
        <v>12.970217704772899</v>
      </c>
      <c r="D61" s="9">
        <f t="shared" si="2"/>
        <v>14.113444328308201</v>
      </c>
      <c r="E61" s="10">
        <f t="shared" si="3"/>
        <v>5.6419588600053324E-5</v>
      </c>
      <c r="F61" s="1"/>
      <c r="G61" s="11">
        <f>E61/F39</f>
        <v>1.3680823258683628</v>
      </c>
    </row>
    <row r="62" spans="1:8" ht="17" x14ac:dyDescent="0.25">
      <c r="A62" s="2" t="s">
        <v>59</v>
      </c>
      <c r="B62" s="1">
        <v>25.918674468994102</v>
      </c>
      <c r="C62" s="1">
        <v>11.2833137512207</v>
      </c>
      <c r="D62" s="9">
        <f t="shared" si="2"/>
        <v>14.635360717773402</v>
      </c>
      <c r="E62" s="10">
        <f t="shared" si="3"/>
        <v>3.9293202516632822E-5</v>
      </c>
      <c r="F62" s="1"/>
      <c r="G62" s="11">
        <f>E62/F39</f>
        <v>0.95279560208847103</v>
      </c>
    </row>
    <row r="63" spans="1:8" ht="17" x14ac:dyDescent="0.25">
      <c r="A63" s="2" t="s">
        <v>60</v>
      </c>
      <c r="B63" s="1">
        <v>25.861778259277301</v>
      </c>
      <c r="C63" s="1">
        <v>12.5050764083862</v>
      </c>
      <c r="D63" s="9">
        <f t="shared" si="2"/>
        <v>13.356701850891101</v>
      </c>
      <c r="E63" s="10">
        <f t="shared" si="3"/>
        <v>9.5330550240038791E-5</v>
      </c>
      <c r="F63" s="1"/>
      <c r="G63" s="11">
        <f>E63/F39</f>
        <v>2.3116092147219205</v>
      </c>
    </row>
    <row r="64" spans="1:8" ht="17" x14ac:dyDescent="0.25">
      <c r="A64" s="2" t="s">
        <v>61</v>
      </c>
      <c r="B64" s="1">
        <v>26.251195907592798</v>
      </c>
      <c r="C64" s="1">
        <v>12.5189123153687</v>
      </c>
      <c r="D64" s="9">
        <f t="shared" si="2"/>
        <v>13.732283592224098</v>
      </c>
      <c r="E64" s="10">
        <f t="shared" si="3"/>
        <v>7.3480267689422232E-5</v>
      </c>
      <c r="F64" s="1"/>
      <c r="G64" s="11">
        <f>E64/F39</f>
        <v>1.7817757629994428</v>
      </c>
    </row>
    <row r="65" spans="1:12" ht="17" x14ac:dyDescent="0.25">
      <c r="A65" s="2" t="s">
        <v>62</v>
      </c>
      <c r="B65" s="1">
        <v>26.0969638824463</v>
      </c>
      <c r="C65" s="1">
        <v>11.9045162200928</v>
      </c>
      <c r="D65" s="9">
        <f t="shared" si="2"/>
        <v>14.1924476623535</v>
      </c>
      <c r="E65" s="10">
        <f t="shared" si="3"/>
        <v>5.3413070159539587E-5</v>
      </c>
      <c r="F65" s="1"/>
      <c r="G65" s="11">
        <f>E65/F39</f>
        <v>1.2951791934116283</v>
      </c>
    </row>
    <row r="66" spans="1:12" ht="17" x14ac:dyDescent="0.25">
      <c r="A66" s="2" t="s">
        <v>63</v>
      </c>
      <c r="B66" s="1">
        <v>26.647605895996101</v>
      </c>
      <c r="C66" s="1">
        <v>12.5257158279419</v>
      </c>
      <c r="D66" s="9">
        <f t="shared" si="2"/>
        <v>14.121890068054201</v>
      </c>
      <c r="E66" s="10">
        <f t="shared" si="3"/>
        <v>5.6090265283597756E-5</v>
      </c>
      <c r="F66" s="1"/>
      <c r="G66" s="11">
        <f>E66/F39</f>
        <v>1.3600967765242686</v>
      </c>
    </row>
    <row r="67" spans="1:12" ht="17" x14ac:dyDescent="0.25">
      <c r="A67" s="2" t="s">
        <v>64</v>
      </c>
      <c r="B67" s="1">
        <v>24.532205581665039</v>
      </c>
      <c r="C67" s="1">
        <v>12.523994445800781</v>
      </c>
      <c r="D67" s="9">
        <v>12.008211135864258</v>
      </c>
      <c r="E67" s="10">
        <f t="shared" si="3"/>
        <v>2.4275503915390014E-4</v>
      </c>
      <c r="F67" s="1"/>
      <c r="G67" s="11">
        <f>E67/F39</f>
        <v>5.8864108516668505</v>
      </c>
    </row>
    <row r="68" spans="1:12" ht="17" x14ac:dyDescent="0.25">
      <c r="A68" s="2" t="s">
        <v>65</v>
      </c>
      <c r="B68" s="1">
        <v>24.64361572265625</v>
      </c>
      <c r="C68" s="1">
        <v>12.065377235412598</v>
      </c>
      <c r="D68" s="9">
        <v>12.578238487243652</v>
      </c>
      <c r="E68" s="10">
        <f t="shared" si="3"/>
        <v>1.6352076970768759E-4</v>
      </c>
      <c r="F68" s="1"/>
      <c r="G68" s="11">
        <f>E68/F39</f>
        <v>3.9651099999206081</v>
      </c>
    </row>
    <row r="69" spans="1:12" ht="17" x14ac:dyDescent="0.25">
      <c r="A69" s="2" t="s">
        <v>66</v>
      </c>
      <c r="B69" s="1">
        <v>23.436544418334961</v>
      </c>
      <c r="C69" s="1">
        <v>12.164994239807129</v>
      </c>
      <c r="D69" s="9">
        <v>11.271550178527832</v>
      </c>
      <c r="E69" s="10">
        <f t="shared" si="3"/>
        <v>4.0450630809692786E-4</v>
      </c>
      <c r="F69" s="1"/>
      <c r="G69" s="11">
        <f>E69/F39</f>
        <v>9.8086133653435859</v>
      </c>
    </row>
    <row r="70" spans="1:12" ht="17" x14ac:dyDescent="0.25">
      <c r="A70" s="2" t="s">
        <v>67</v>
      </c>
      <c r="B70" s="1">
        <v>26.4342250823975</v>
      </c>
      <c r="C70" s="1">
        <v>13.4790153503418</v>
      </c>
      <c r="D70" s="9">
        <f t="shared" si="2"/>
        <v>12.9552097320557</v>
      </c>
      <c r="E70" s="10">
        <f t="shared" si="3"/>
        <v>1.25919581185489E-4</v>
      </c>
      <c r="F70" s="1"/>
      <c r="G70" s="11">
        <f>E70/F39</f>
        <v>3.0533429572092117</v>
      </c>
    </row>
    <row r="71" spans="1:12" ht="17" x14ac:dyDescent="0.25">
      <c r="A71" s="2" t="s">
        <v>68</v>
      </c>
      <c r="B71" s="1">
        <v>26.977048873901399</v>
      </c>
      <c r="C71" s="1">
        <v>12.9201564788818</v>
      </c>
      <c r="D71" s="9">
        <f t="shared" si="2"/>
        <v>14.056892395019599</v>
      </c>
      <c r="E71" s="10">
        <f t="shared" si="3"/>
        <v>5.8675087143283756E-5</v>
      </c>
      <c r="F71" s="1"/>
      <c r="G71" s="11">
        <f>E71/F39</f>
        <v>1.4227744597456466</v>
      </c>
    </row>
    <row r="72" spans="1:12" ht="17" x14ac:dyDescent="0.25">
      <c r="A72" s="2" t="s">
        <v>69</v>
      </c>
      <c r="B72" s="1">
        <v>26.933588027954102</v>
      </c>
      <c r="C72" s="1">
        <v>13.199383735656699</v>
      </c>
      <c r="D72" s="9">
        <f t="shared" si="2"/>
        <v>13.734204292297402</v>
      </c>
      <c r="E72" s="10">
        <f t="shared" si="3"/>
        <v>7.3382506453885905E-5</v>
      </c>
      <c r="F72" s="1"/>
      <c r="G72" s="11">
        <f>E72/F39</f>
        <v>1.7794052136599148</v>
      </c>
    </row>
    <row r="73" spans="1:12" x14ac:dyDescent="0.25">
      <c r="A73" s="8"/>
      <c r="B73" s="12"/>
      <c r="C73" s="12"/>
      <c r="D73" s="12"/>
      <c r="E73" s="12"/>
      <c r="F73" s="12"/>
      <c r="G73" s="12"/>
    </row>
    <row r="74" spans="1:12" x14ac:dyDescent="0.25">
      <c r="A74" s="8"/>
      <c r="B74" s="12"/>
      <c r="C74" s="12"/>
      <c r="D74" s="12"/>
      <c r="E74" s="12"/>
      <c r="F74" s="12"/>
      <c r="G74" s="12"/>
    </row>
    <row r="75" spans="1:12" x14ac:dyDescent="0.3">
      <c r="A75" s="1" t="s">
        <v>6</v>
      </c>
      <c r="B75" s="15" t="s">
        <v>50</v>
      </c>
      <c r="C75" s="1" t="s">
        <v>0</v>
      </c>
      <c r="D75" s="1" t="s">
        <v>1</v>
      </c>
      <c r="E75" s="1" t="s">
        <v>2</v>
      </c>
      <c r="F75" s="1" t="s">
        <v>3</v>
      </c>
      <c r="G75" s="1" t="s">
        <v>4</v>
      </c>
      <c r="I75" s="7" t="s">
        <v>25</v>
      </c>
      <c r="J75" s="7" t="s">
        <v>26</v>
      </c>
      <c r="K75" s="7" t="s">
        <v>27</v>
      </c>
      <c r="L75" s="7" t="s">
        <v>28</v>
      </c>
    </row>
    <row r="76" spans="1:12" ht="15" x14ac:dyDescent="0.3">
      <c r="A76" s="2" t="s">
        <v>7</v>
      </c>
      <c r="B76" s="1">
        <v>28.105922698974609</v>
      </c>
      <c r="C76" s="1">
        <v>10.975523948669434</v>
      </c>
      <c r="D76" s="9">
        <f t="shared" ref="D76:D109" si="4">B76-C76</f>
        <v>17.130398750305176</v>
      </c>
      <c r="E76" s="10">
        <f t="shared" ref="E76:E109" si="5">2^-D76</f>
        <v>6.9700539309335336E-6</v>
      </c>
      <c r="F76" s="17">
        <f>AVERAGE(E76:E79)</f>
        <v>1.828088936381669E-5</v>
      </c>
      <c r="G76" s="11">
        <f>E76/F76</f>
        <v>0.38127542879447324</v>
      </c>
      <c r="I76" s="7" t="s">
        <v>70</v>
      </c>
      <c r="J76" s="14">
        <v>0.26</v>
      </c>
      <c r="K76" s="7" t="s">
        <v>47</v>
      </c>
      <c r="L76" s="7" t="s">
        <v>48</v>
      </c>
    </row>
    <row r="77" spans="1:12" ht="15" x14ac:dyDescent="0.3">
      <c r="A77" s="2" t="s">
        <v>8</v>
      </c>
      <c r="B77" s="1">
        <v>27.2161350250244</v>
      </c>
      <c r="C77" s="1">
        <v>11.974286079406699</v>
      </c>
      <c r="D77" s="9">
        <f t="shared" si="4"/>
        <v>15.241848945617701</v>
      </c>
      <c r="E77" s="10">
        <f t="shared" si="5"/>
        <v>2.5807520321638245E-5</v>
      </c>
      <c r="F77" s="18"/>
      <c r="G77" s="11">
        <f>E77/F76</f>
        <v>1.4117212684804599</v>
      </c>
      <c r="I77" s="7" t="s">
        <v>71</v>
      </c>
      <c r="J77" s="14">
        <v>0.73</v>
      </c>
      <c r="K77" s="7" t="s">
        <v>47</v>
      </c>
      <c r="L77" s="7" t="s">
        <v>48</v>
      </c>
    </row>
    <row r="78" spans="1:12" ht="15" x14ac:dyDescent="0.3">
      <c r="A78" s="2" t="s">
        <v>9</v>
      </c>
      <c r="B78" s="1">
        <v>28.962823867797901</v>
      </c>
      <c r="C78" s="1">
        <v>12.8395118713379</v>
      </c>
      <c r="D78" s="9">
        <f t="shared" si="4"/>
        <v>16.123311996460004</v>
      </c>
      <c r="E78" s="10">
        <f t="shared" si="5"/>
        <v>1.4008752408742853E-5</v>
      </c>
      <c r="F78" s="18"/>
      <c r="G78" s="11">
        <f>E78/F76</f>
        <v>0.76630584704868543</v>
      </c>
      <c r="I78" s="7" t="s">
        <v>72</v>
      </c>
      <c r="J78" s="14">
        <v>2.4E-2</v>
      </c>
      <c r="K78" s="7" t="s">
        <v>49</v>
      </c>
      <c r="L78" s="7" t="s">
        <v>31</v>
      </c>
    </row>
    <row r="79" spans="1:12" x14ac:dyDescent="0.3">
      <c r="A79" s="2" t="s">
        <v>10</v>
      </c>
      <c r="B79" s="1">
        <v>27.889411926269499</v>
      </c>
      <c r="C79" s="1">
        <v>12.6768751144409</v>
      </c>
      <c r="D79" s="9">
        <f t="shared" si="4"/>
        <v>15.212536811828599</v>
      </c>
      <c r="E79" s="10">
        <f t="shared" si="5"/>
        <v>2.6337230793952128E-5</v>
      </c>
      <c r="F79" s="19"/>
      <c r="G79" s="11">
        <f>E79/F76</f>
        <v>1.4406974556763814</v>
      </c>
      <c r="I79" s="7" t="s">
        <v>34</v>
      </c>
      <c r="J79" s="14">
        <v>0.23</v>
      </c>
      <c r="K79" s="7" t="s">
        <v>47</v>
      </c>
      <c r="L79" s="7" t="s">
        <v>48</v>
      </c>
    </row>
    <row r="80" spans="1:12" x14ac:dyDescent="0.3">
      <c r="A80" s="2" t="s">
        <v>11</v>
      </c>
      <c r="B80" s="1">
        <v>28.711818695068398</v>
      </c>
      <c r="C80" s="1">
        <v>13.4823341369629</v>
      </c>
      <c r="D80" s="9">
        <f t="shared" si="4"/>
        <v>15.229484558105499</v>
      </c>
      <c r="E80" s="10">
        <f t="shared" si="5"/>
        <v>2.6029650058305532E-5</v>
      </c>
      <c r="F80" s="10"/>
      <c r="G80" s="11">
        <f>E80/F76</f>
        <v>1.4238721946332622</v>
      </c>
      <c r="I80" s="7" t="s">
        <v>32</v>
      </c>
      <c r="J80" s="14">
        <v>3.0000000000000001E-3</v>
      </c>
      <c r="K80" s="7" t="s">
        <v>33</v>
      </c>
      <c r="L80" s="7" t="s">
        <v>31</v>
      </c>
    </row>
    <row r="81" spans="1:12" x14ac:dyDescent="0.3">
      <c r="A81" s="2" t="s">
        <v>12</v>
      </c>
      <c r="B81" s="1">
        <v>28.557544708251999</v>
      </c>
      <c r="C81" s="1">
        <v>13.581906318664601</v>
      </c>
      <c r="D81" s="9">
        <f t="shared" si="4"/>
        <v>14.975638389587399</v>
      </c>
      <c r="E81" s="10">
        <f t="shared" si="5"/>
        <v>3.1037279023166295E-5</v>
      </c>
      <c r="F81" s="1"/>
      <c r="G81" s="11">
        <f>E81/F76</f>
        <v>1.6977991828230354</v>
      </c>
      <c r="I81" s="7" t="s">
        <v>35</v>
      </c>
      <c r="J81" s="14">
        <v>2.4E-2</v>
      </c>
      <c r="K81" s="7" t="s">
        <v>49</v>
      </c>
      <c r="L81" s="7" t="s">
        <v>31</v>
      </c>
    </row>
    <row r="82" spans="1:12" ht="15" x14ac:dyDescent="0.3">
      <c r="A82" s="2" t="s">
        <v>13</v>
      </c>
      <c r="B82" s="1">
        <v>28.525386810302699</v>
      </c>
      <c r="C82" s="1">
        <v>13.150378227233899</v>
      </c>
      <c r="D82" s="9">
        <f t="shared" si="4"/>
        <v>15.3750085830688</v>
      </c>
      <c r="E82" s="10">
        <f t="shared" si="5"/>
        <v>2.3532129673983727E-5</v>
      </c>
      <c r="F82" s="1"/>
      <c r="G82" s="11">
        <f>E82/F76</f>
        <v>1.2872529998765159</v>
      </c>
      <c r="I82" s="7" t="s">
        <v>73</v>
      </c>
      <c r="J82" s="14">
        <v>3.6999999999999998E-2</v>
      </c>
      <c r="K82" s="7" t="s">
        <v>49</v>
      </c>
      <c r="L82" s="7" t="s">
        <v>31</v>
      </c>
    </row>
    <row r="83" spans="1:12" ht="15" x14ac:dyDescent="0.3">
      <c r="A83" s="2" t="s">
        <v>14</v>
      </c>
      <c r="B83" s="1">
        <v>27.648145675659201</v>
      </c>
      <c r="C83" s="1">
        <v>12.8471689224243</v>
      </c>
      <c r="D83" s="9">
        <f t="shared" si="4"/>
        <v>14.800976753234901</v>
      </c>
      <c r="E83" s="10">
        <f t="shared" si="5"/>
        <v>3.5031766072047659E-5</v>
      </c>
      <c r="F83" s="1"/>
      <c r="G83" s="11">
        <f>E83/F76</f>
        <v>1.916305348982962</v>
      </c>
      <c r="I83" s="7" t="s">
        <v>74</v>
      </c>
      <c r="J83" s="14">
        <v>1.4999999999999999E-2</v>
      </c>
      <c r="K83" s="7" t="s">
        <v>49</v>
      </c>
      <c r="L83" s="7" t="s">
        <v>31</v>
      </c>
    </row>
    <row r="84" spans="1:12" ht="15" x14ac:dyDescent="0.3">
      <c r="A84" s="2" t="s">
        <v>15</v>
      </c>
      <c r="B84" s="1">
        <v>27.760456085205099</v>
      </c>
      <c r="C84" s="1">
        <v>12.685338973999</v>
      </c>
      <c r="D84" s="9">
        <f t="shared" si="4"/>
        <v>15.075117111206099</v>
      </c>
      <c r="E84" s="10">
        <f t="shared" si="5"/>
        <v>2.8969270658708912E-5</v>
      </c>
      <c r="F84" s="1"/>
      <c r="G84" s="11">
        <f>E84/F76</f>
        <v>1.5846751261482772</v>
      </c>
      <c r="I84" s="7" t="s">
        <v>75</v>
      </c>
      <c r="J84" s="14">
        <v>0.79900000000000004</v>
      </c>
      <c r="K84" s="7" t="s">
        <v>47</v>
      </c>
      <c r="L84" s="7" t="s">
        <v>48</v>
      </c>
    </row>
    <row r="85" spans="1:12" x14ac:dyDescent="0.25">
      <c r="A85" s="2" t="s">
        <v>16</v>
      </c>
      <c r="B85" s="1">
        <v>28.931585311889599</v>
      </c>
      <c r="C85" s="1">
        <v>13.3869285583496</v>
      </c>
      <c r="D85" s="9">
        <f t="shared" si="4"/>
        <v>15.544656753539998</v>
      </c>
      <c r="E85" s="10">
        <f t="shared" si="5"/>
        <v>2.0921462720614797E-5</v>
      </c>
      <c r="F85" s="1"/>
      <c r="G85" s="11">
        <f>E85/F76</f>
        <v>1.1444444689887237</v>
      </c>
    </row>
    <row r="86" spans="1:12" x14ac:dyDescent="0.25">
      <c r="A86" s="2" t="s">
        <v>17</v>
      </c>
      <c r="B86" s="1">
        <v>28.565834045410199</v>
      </c>
      <c r="C86" s="1">
        <v>13.3414402008057</v>
      </c>
      <c r="D86" s="9">
        <f t="shared" si="4"/>
        <v>15.224393844604499</v>
      </c>
      <c r="E86" s="10">
        <f t="shared" si="5"/>
        <v>2.6121660878225039E-5</v>
      </c>
      <c r="F86" s="13"/>
      <c r="G86" s="11">
        <f>E86/F76</f>
        <v>1.4289053644144669</v>
      </c>
    </row>
    <row r="87" spans="1:12" x14ac:dyDescent="0.25">
      <c r="A87" s="2" t="s">
        <v>18</v>
      </c>
      <c r="B87" s="1">
        <v>28.139238357543899</v>
      </c>
      <c r="C87" s="1">
        <v>12.5268812179565</v>
      </c>
      <c r="D87" s="9">
        <f t="shared" si="4"/>
        <v>15.612357139587399</v>
      </c>
      <c r="E87" s="10">
        <f t="shared" si="5"/>
        <v>1.9962374460687989E-5</v>
      </c>
      <c r="F87" s="1"/>
      <c r="G87" s="11">
        <f>E87/F76</f>
        <v>1.0919804864745506</v>
      </c>
    </row>
    <row r="88" spans="1:12" x14ac:dyDescent="0.25">
      <c r="A88" s="2" t="s">
        <v>19</v>
      </c>
      <c r="B88" s="1">
        <v>28.011278152465799</v>
      </c>
      <c r="C88" s="1">
        <v>12.707415580749499</v>
      </c>
      <c r="D88" s="9">
        <f t="shared" si="4"/>
        <v>15.3038625717163</v>
      </c>
      <c r="E88" s="10">
        <f t="shared" si="5"/>
        <v>2.4721699116218597E-5</v>
      </c>
      <c r="F88" s="1"/>
      <c r="G88" s="11">
        <f>E88/F76</f>
        <v>1.3523247487701655</v>
      </c>
    </row>
    <row r="89" spans="1:12" x14ac:dyDescent="0.25">
      <c r="A89" s="2" t="s">
        <v>20</v>
      </c>
      <c r="B89" s="1">
        <v>27.342361450195298</v>
      </c>
      <c r="C89" s="1">
        <v>12.4376983642578</v>
      </c>
      <c r="D89" s="9">
        <f t="shared" si="4"/>
        <v>14.904663085937498</v>
      </c>
      <c r="E89" s="10">
        <f t="shared" si="5"/>
        <v>3.2602382311769337E-5</v>
      </c>
      <c r="F89" s="1"/>
      <c r="G89" s="11">
        <f>E89/F76</f>
        <v>1.7834133593248005</v>
      </c>
    </row>
    <row r="90" spans="1:12" x14ac:dyDescent="0.25">
      <c r="A90" s="2" t="s">
        <v>21</v>
      </c>
      <c r="B90" s="1">
        <v>26.454513549804702</v>
      </c>
      <c r="C90" s="1">
        <v>12.3936977386475</v>
      </c>
      <c r="D90" s="9">
        <f t="shared" si="4"/>
        <v>14.060815811157202</v>
      </c>
      <c r="E90" s="10">
        <f t="shared" si="5"/>
        <v>5.8515736735476809E-5</v>
      </c>
      <c r="F90" s="1"/>
      <c r="G90" s="11">
        <f>E90/F76</f>
        <v>3.2009239578516806</v>
      </c>
    </row>
    <row r="91" spans="1:12" x14ac:dyDescent="0.25">
      <c r="A91" s="2" t="s">
        <v>22</v>
      </c>
      <c r="B91" s="1">
        <v>25.912919998168899</v>
      </c>
      <c r="C91" s="1">
        <v>12.3647966384888</v>
      </c>
      <c r="D91" s="9">
        <f t="shared" si="4"/>
        <v>13.548123359680099</v>
      </c>
      <c r="E91" s="10">
        <f t="shared" si="5"/>
        <v>8.3485006204835763E-5</v>
      </c>
      <c r="F91" s="1"/>
      <c r="G91" s="11">
        <f>E91/F76</f>
        <v>4.5667912836930888</v>
      </c>
    </row>
    <row r="92" spans="1:12" ht="17" x14ac:dyDescent="0.25">
      <c r="A92" s="2" t="s">
        <v>52</v>
      </c>
      <c r="B92" s="1">
        <v>29.713685989379901</v>
      </c>
      <c r="C92" s="1">
        <v>12.359107971191399</v>
      </c>
      <c r="D92" s="9">
        <f t="shared" si="4"/>
        <v>17.354578018188501</v>
      </c>
      <c r="E92" s="10">
        <f t="shared" si="5"/>
        <v>5.9669370264602953E-6</v>
      </c>
      <c r="F92" s="1"/>
      <c r="G92" s="11">
        <f>E92/F76</f>
        <v>0.32640299428049907</v>
      </c>
    </row>
    <row r="93" spans="1:12" ht="17" x14ac:dyDescent="0.25">
      <c r="A93" s="2" t="s">
        <v>53</v>
      </c>
      <c r="B93" s="1">
        <v>29.319023132324201</v>
      </c>
      <c r="C93" s="1">
        <v>12.910449028015099</v>
      </c>
      <c r="D93" s="9">
        <f t="shared" si="4"/>
        <v>16.408574104309103</v>
      </c>
      <c r="E93" s="10">
        <f t="shared" si="5"/>
        <v>1.1495477309188699E-5</v>
      </c>
      <c r="F93" s="1"/>
      <c r="G93" s="11">
        <f>E93/F76</f>
        <v>0.62882483890207563</v>
      </c>
    </row>
    <row r="94" spans="1:12" ht="17" x14ac:dyDescent="0.25">
      <c r="A94" s="2" t="s">
        <v>54</v>
      </c>
      <c r="B94" s="1">
        <v>28.545799255371101</v>
      </c>
      <c r="C94" s="1">
        <v>12.653978347778301</v>
      </c>
      <c r="D94" s="9">
        <f t="shared" si="4"/>
        <v>15.8918209075928</v>
      </c>
      <c r="E94" s="10">
        <f t="shared" si="5"/>
        <v>1.6446944280020199E-5</v>
      </c>
      <c r="F94" s="1"/>
      <c r="G94" s="11">
        <f>E94/F76</f>
        <v>0.8996796574117224</v>
      </c>
    </row>
    <row r="95" spans="1:12" ht="17" x14ac:dyDescent="0.25">
      <c r="A95" s="2" t="s">
        <v>55</v>
      </c>
      <c r="B95" s="1">
        <v>29.1777439117432</v>
      </c>
      <c r="C95" s="1">
        <v>12.23752784729</v>
      </c>
      <c r="D95" s="9">
        <f t="shared" si="4"/>
        <v>16.9402160644532</v>
      </c>
      <c r="E95" s="10">
        <f t="shared" si="5"/>
        <v>7.9521915298683366E-6</v>
      </c>
      <c r="F95" s="1"/>
      <c r="G95" s="11">
        <f>E95/F76</f>
        <v>0.43500025472546677</v>
      </c>
    </row>
    <row r="96" spans="1:12" ht="17" x14ac:dyDescent="0.25">
      <c r="A96" s="2" t="s">
        <v>56</v>
      </c>
      <c r="B96" s="1">
        <v>28.875331878662099</v>
      </c>
      <c r="C96" s="1">
        <v>12.5249843597412</v>
      </c>
      <c r="D96" s="9">
        <f t="shared" si="4"/>
        <v>16.350347518920898</v>
      </c>
      <c r="E96" s="10">
        <f t="shared" si="5"/>
        <v>1.1968919809856412E-5</v>
      </c>
      <c r="F96" s="1"/>
      <c r="G96" s="11">
        <f>E96/F76</f>
        <v>0.65472305923728524</v>
      </c>
    </row>
    <row r="97" spans="1:12" ht="17" x14ac:dyDescent="0.25">
      <c r="A97" s="2" t="s">
        <v>57</v>
      </c>
      <c r="B97" s="1">
        <v>29.876857757568398</v>
      </c>
      <c r="C97" s="1">
        <v>12.970217704772899</v>
      </c>
      <c r="D97" s="9">
        <f t="shared" si="4"/>
        <v>16.906640052795499</v>
      </c>
      <c r="E97" s="10">
        <f t="shared" si="5"/>
        <v>8.1394342295308821E-6</v>
      </c>
      <c r="F97" s="1"/>
      <c r="G97" s="11">
        <f>E97/F76</f>
        <v>0.44524279248914661</v>
      </c>
    </row>
    <row r="98" spans="1:12" ht="17" x14ac:dyDescent="0.25">
      <c r="A98" s="2" t="s">
        <v>58</v>
      </c>
      <c r="B98" s="1">
        <v>29.914697647094702</v>
      </c>
      <c r="C98" s="1">
        <v>12.621857643127401</v>
      </c>
      <c r="D98" s="9">
        <f t="shared" si="4"/>
        <v>17.292840003967299</v>
      </c>
      <c r="E98" s="10">
        <f t="shared" si="5"/>
        <v>6.227825689241491E-6</v>
      </c>
      <c r="F98" s="1"/>
      <c r="G98" s="11">
        <f>E98/F76</f>
        <v>0.34067410864420022</v>
      </c>
    </row>
    <row r="99" spans="1:12" ht="17" x14ac:dyDescent="0.25">
      <c r="A99" s="2" t="s">
        <v>59</v>
      </c>
      <c r="B99" s="1">
        <v>28.493507385253899</v>
      </c>
      <c r="C99" s="1">
        <v>12.5050764083862</v>
      </c>
      <c r="D99" s="9">
        <f t="shared" si="4"/>
        <v>15.988430976867699</v>
      </c>
      <c r="E99" s="10">
        <f t="shared" si="5"/>
        <v>1.5381641759487871E-5</v>
      </c>
      <c r="F99" s="1"/>
      <c r="G99" s="11">
        <f>E99/F76</f>
        <v>0.841405549444039</v>
      </c>
    </row>
    <row r="100" spans="1:12" ht="17" x14ac:dyDescent="0.25">
      <c r="A100" s="2" t="s">
        <v>60</v>
      </c>
      <c r="B100" s="1">
        <v>27.695480346679702</v>
      </c>
      <c r="C100" s="1">
        <v>12.5189123153687</v>
      </c>
      <c r="D100" s="9">
        <f t="shared" si="4"/>
        <v>15.176568031311001</v>
      </c>
      <c r="E100" s="10">
        <f t="shared" si="5"/>
        <v>2.7002115545850123E-5</v>
      </c>
      <c r="F100" s="1"/>
      <c r="G100" s="11">
        <f>E100/F76</f>
        <v>1.4770679373671682</v>
      </c>
    </row>
    <row r="101" spans="1:12" ht="17" x14ac:dyDescent="0.25">
      <c r="A101" s="2" t="s">
        <v>61</v>
      </c>
      <c r="B101" s="1">
        <v>27.967424392700199</v>
      </c>
      <c r="C101" s="1">
        <v>11.9045162200928</v>
      </c>
      <c r="D101" s="9">
        <f t="shared" si="4"/>
        <v>16.062908172607401</v>
      </c>
      <c r="E101" s="10">
        <f t="shared" si="5"/>
        <v>1.4607733007284235E-5</v>
      </c>
      <c r="F101" s="1"/>
      <c r="G101" s="11">
        <f>E101/F76</f>
        <v>0.79907124410463737</v>
      </c>
    </row>
    <row r="102" spans="1:12" ht="17" x14ac:dyDescent="0.25">
      <c r="A102" s="2" t="s">
        <v>62</v>
      </c>
      <c r="B102" s="1">
        <v>26.795574188232401</v>
      </c>
      <c r="C102" s="1">
        <v>12.096590995788601</v>
      </c>
      <c r="D102" s="9">
        <f t="shared" si="4"/>
        <v>14.6989831924438</v>
      </c>
      <c r="E102" s="10">
        <f t="shared" si="5"/>
        <v>3.7598035474935172E-5</v>
      </c>
      <c r="F102" s="1"/>
      <c r="G102" s="11">
        <f>E102/F76</f>
        <v>2.0566852480029145</v>
      </c>
    </row>
    <row r="103" spans="1:12" ht="17" x14ac:dyDescent="0.25">
      <c r="A103" s="2" t="s">
        <v>63</v>
      </c>
      <c r="B103" s="1">
        <v>27.540185928344702</v>
      </c>
      <c r="C103" s="1">
        <v>12.5257158279419</v>
      </c>
      <c r="D103" s="9">
        <f t="shared" si="4"/>
        <v>15.014470100402802</v>
      </c>
      <c r="E103" s="10">
        <f t="shared" si="5"/>
        <v>3.0213019485407991E-5</v>
      </c>
      <c r="F103" s="1"/>
      <c r="G103" s="11">
        <f>E103/F76</f>
        <v>1.6527105921448511</v>
      </c>
    </row>
    <row r="104" spans="1:12" ht="17" x14ac:dyDescent="0.25">
      <c r="A104" s="2" t="s">
        <v>64</v>
      </c>
      <c r="B104" s="1">
        <v>27.039657592773438</v>
      </c>
      <c r="C104" s="1">
        <v>12.164994239807129</v>
      </c>
      <c r="D104" s="9">
        <f t="shared" si="4"/>
        <v>14.874663352966309</v>
      </c>
      <c r="E104" s="10">
        <f t="shared" si="5"/>
        <v>3.3287421506079912E-5</v>
      </c>
      <c r="F104" s="1"/>
      <c r="G104" s="11">
        <f>E104/F76</f>
        <v>1.8208863279904537</v>
      </c>
    </row>
    <row r="105" spans="1:12" ht="17" x14ac:dyDescent="0.25">
      <c r="A105" s="2" t="s">
        <v>65</v>
      </c>
      <c r="B105" s="1">
        <v>27.503522872924805</v>
      </c>
      <c r="C105" s="1">
        <v>12.70549488067627</v>
      </c>
      <c r="D105" s="9">
        <f t="shared" si="4"/>
        <v>14.798027992248535</v>
      </c>
      <c r="E105" s="10">
        <f t="shared" si="5"/>
        <v>3.5103441612036781E-5</v>
      </c>
      <c r="F105" s="1"/>
      <c r="G105" s="11">
        <f>E105/F76</f>
        <v>1.9202261396273705</v>
      </c>
    </row>
    <row r="106" spans="1:12" ht="17" x14ac:dyDescent="0.25">
      <c r="A106" s="2" t="s">
        <v>66</v>
      </c>
      <c r="B106" s="1">
        <v>29.0134582519531</v>
      </c>
      <c r="C106" s="1">
        <v>13.351758003234901</v>
      </c>
      <c r="D106" s="9">
        <f t="shared" si="4"/>
        <v>15.6617002487182</v>
      </c>
      <c r="E106" s="10">
        <f t="shared" si="5"/>
        <v>1.9291164396374533E-5</v>
      </c>
      <c r="F106" s="1"/>
      <c r="G106" s="11">
        <f>E106/F76</f>
        <v>1.0552639979626746</v>
      </c>
    </row>
    <row r="107" spans="1:12" ht="17" x14ac:dyDescent="0.25">
      <c r="A107" s="2" t="s">
        <v>67</v>
      </c>
      <c r="B107" s="1">
        <v>28.886081695556602</v>
      </c>
      <c r="C107" s="1">
        <v>13.4790153503418</v>
      </c>
      <c r="D107" s="9">
        <f t="shared" si="4"/>
        <v>15.407066345214801</v>
      </c>
      <c r="E107" s="10">
        <f t="shared" si="5"/>
        <v>2.3014995001359083E-5</v>
      </c>
      <c r="F107" s="1"/>
      <c r="G107" s="11">
        <f>E107/F76</f>
        <v>1.2589647332428253</v>
      </c>
    </row>
    <row r="108" spans="1:12" ht="17" x14ac:dyDescent="0.25">
      <c r="A108" s="2" t="s">
        <v>68</v>
      </c>
      <c r="B108" s="1">
        <v>28.328098297119102</v>
      </c>
      <c r="C108" s="1">
        <v>12.9201564788818</v>
      </c>
      <c r="D108" s="9">
        <f t="shared" si="4"/>
        <v>15.407941818237301</v>
      </c>
      <c r="E108" s="10">
        <f t="shared" si="5"/>
        <v>2.3001033010519403E-5</v>
      </c>
      <c r="F108" s="1"/>
      <c r="G108" s="11">
        <f>E108/F76</f>
        <v>1.2582009853440326</v>
      </c>
    </row>
    <row r="109" spans="1:12" ht="17" x14ac:dyDescent="0.25">
      <c r="A109" s="2" t="s">
        <v>69</v>
      </c>
      <c r="B109" s="1">
        <v>28.369775772094702</v>
      </c>
      <c r="C109" s="1">
        <v>13.199383735656699</v>
      </c>
      <c r="D109" s="9">
        <f t="shared" si="4"/>
        <v>15.170392036438002</v>
      </c>
      <c r="E109" s="10">
        <f t="shared" si="5"/>
        <v>2.711795595709831E-5</v>
      </c>
      <c r="F109" s="1"/>
      <c r="G109" s="11">
        <f>E109/F76</f>
        <v>1.4834046318759961</v>
      </c>
    </row>
    <row r="110" spans="1:12" x14ac:dyDescent="0.25">
      <c r="A110" s="8"/>
      <c r="B110" s="12"/>
      <c r="C110" s="12"/>
      <c r="D110" s="12"/>
      <c r="E110" s="12"/>
      <c r="F110" s="12"/>
      <c r="G110" s="12"/>
    </row>
    <row r="111" spans="1:12" x14ac:dyDescent="0.25">
      <c r="A111" s="8"/>
      <c r="B111" s="12"/>
      <c r="C111" s="12"/>
      <c r="D111" s="12"/>
      <c r="E111" s="12"/>
      <c r="F111" s="12"/>
      <c r="G111" s="12"/>
    </row>
    <row r="112" spans="1:12" x14ac:dyDescent="0.3">
      <c r="A112" s="1" t="s">
        <v>6</v>
      </c>
      <c r="B112" s="15" t="s">
        <v>36</v>
      </c>
      <c r="C112" s="1" t="s">
        <v>0</v>
      </c>
      <c r="D112" s="1" t="s">
        <v>1</v>
      </c>
      <c r="E112" s="1" t="s">
        <v>2</v>
      </c>
      <c r="F112" s="1" t="s">
        <v>3</v>
      </c>
      <c r="G112" s="1" t="s">
        <v>4</v>
      </c>
      <c r="I112" s="7" t="s">
        <v>25</v>
      </c>
      <c r="J112" s="7" t="s">
        <v>26</v>
      </c>
      <c r="K112" s="7" t="s">
        <v>27</v>
      </c>
      <c r="L112" s="7" t="s">
        <v>28</v>
      </c>
    </row>
    <row r="113" spans="1:12" ht="15" x14ac:dyDescent="0.3">
      <c r="A113" s="2" t="s">
        <v>7</v>
      </c>
      <c r="B113" s="1">
        <v>27.118574142456101</v>
      </c>
      <c r="C113" s="1">
        <v>12.0879058837891</v>
      </c>
      <c r="D113" s="9">
        <f t="shared" ref="D113:D146" si="6">B113-C113</f>
        <v>15.030668258667001</v>
      </c>
      <c r="E113" s="10">
        <f t="shared" ref="E113:E146" si="7">2^-D113</f>
        <v>2.9875693773840929E-5</v>
      </c>
      <c r="F113" s="17">
        <f>AVERAGE(E113:E116)</f>
        <v>6.5347419202313375E-5</v>
      </c>
      <c r="G113" s="11">
        <f>E113/F113</f>
        <v>0.4571824585963648</v>
      </c>
      <c r="I113" s="7" t="s">
        <v>70</v>
      </c>
      <c r="J113" s="14">
        <v>0.08</v>
      </c>
      <c r="K113" s="7" t="s">
        <v>47</v>
      </c>
      <c r="L113" s="7" t="s">
        <v>48</v>
      </c>
    </row>
    <row r="114" spans="1:12" ht="15" x14ac:dyDescent="0.3">
      <c r="A114" s="2" t="s">
        <v>8</v>
      </c>
      <c r="B114" s="1">
        <v>25.740154266357401</v>
      </c>
      <c r="C114" s="1">
        <v>11.974286079406699</v>
      </c>
      <c r="D114" s="9">
        <f t="shared" si="6"/>
        <v>13.765868186950701</v>
      </c>
      <c r="E114" s="10">
        <f t="shared" si="7"/>
        <v>7.1789472031802277E-5</v>
      </c>
      <c r="F114" s="18"/>
      <c r="G114" s="11">
        <f>E114/F113</f>
        <v>1.0985815952355291</v>
      </c>
      <c r="I114" s="7" t="s">
        <v>71</v>
      </c>
      <c r="J114" s="14">
        <v>0.34100000000000003</v>
      </c>
      <c r="K114" s="7" t="s">
        <v>47</v>
      </c>
      <c r="L114" s="7" t="s">
        <v>48</v>
      </c>
    </row>
    <row r="115" spans="1:12" ht="15" x14ac:dyDescent="0.3">
      <c r="A115" s="2" t="s">
        <v>9</v>
      </c>
      <c r="B115" s="1">
        <v>25.836463928222699</v>
      </c>
      <c r="C115" s="1">
        <v>11.7626342773437</v>
      </c>
      <c r="D115" s="9">
        <v>14.073829650878999</v>
      </c>
      <c r="E115" s="10">
        <f t="shared" si="7"/>
        <v>5.7990268719798643E-5</v>
      </c>
      <c r="F115" s="18"/>
      <c r="G115" s="11">
        <f>E115/F113</f>
        <v>0.88741482720630105</v>
      </c>
      <c r="I115" s="7" t="s">
        <v>72</v>
      </c>
      <c r="J115" s="14">
        <v>0.44400000000000001</v>
      </c>
      <c r="K115" s="7" t="s">
        <v>47</v>
      </c>
      <c r="L115" s="7" t="s">
        <v>48</v>
      </c>
    </row>
    <row r="116" spans="1:12" x14ac:dyDescent="0.3">
      <c r="A116" s="2" t="s">
        <v>10</v>
      </c>
      <c r="B116" s="1">
        <v>26.102418899536101</v>
      </c>
      <c r="C116" s="1">
        <v>12.8395118713379</v>
      </c>
      <c r="D116" s="9">
        <v>13.262907028198201</v>
      </c>
      <c r="E116" s="10">
        <f t="shared" si="7"/>
        <v>1.0173424228381164E-4</v>
      </c>
      <c r="F116" s="19"/>
      <c r="G116" s="11">
        <f>E116/F113</f>
        <v>1.5568211189618049</v>
      </c>
      <c r="I116" s="7" t="s">
        <v>34</v>
      </c>
      <c r="J116" s="14">
        <v>9.4E-2</v>
      </c>
      <c r="K116" s="7" t="s">
        <v>47</v>
      </c>
      <c r="L116" s="7" t="s">
        <v>48</v>
      </c>
    </row>
    <row r="117" spans="1:12" x14ac:dyDescent="0.3">
      <c r="A117" s="2" t="s">
        <v>11</v>
      </c>
      <c r="B117" s="1">
        <v>27.026372909545898</v>
      </c>
      <c r="C117" s="1">
        <v>13.4823341369629</v>
      </c>
      <c r="D117" s="9">
        <f t="shared" si="6"/>
        <v>13.544038772582999</v>
      </c>
      <c r="E117" s="10">
        <f t="shared" si="7"/>
        <v>8.3721705542458028E-5</v>
      </c>
      <c r="F117" s="10"/>
      <c r="G117" s="11">
        <f>E117/F113</f>
        <v>1.2811784545501099</v>
      </c>
      <c r="I117" s="7" t="s">
        <v>32</v>
      </c>
      <c r="J117" s="14">
        <v>0.20100000000000001</v>
      </c>
      <c r="K117" s="7" t="s">
        <v>47</v>
      </c>
      <c r="L117" s="7" t="s">
        <v>48</v>
      </c>
    </row>
    <row r="118" spans="1:12" x14ac:dyDescent="0.3">
      <c r="A118" s="2" t="s">
        <v>12</v>
      </c>
      <c r="B118" s="1">
        <v>26.4943656921387</v>
      </c>
      <c r="C118" s="1">
        <v>13.581906318664601</v>
      </c>
      <c r="D118" s="9">
        <f t="shared" si="6"/>
        <v>12.9124593734741</v>
      </c>
      <c r="E118" s="10">
        <f t="shared" si="7"/>
        <v>1.2970670019276078E-4</v>
      </c>
      <c r="F118" s="1"/>
      <c r="G118" s="11">
        <f>E118/F113</f>
        <v>1.9848786956864093</v>
      </c>
      <c r="I118" s="7" t="s">
        <v>35</v>
      </c>
      <c r="J118" s="14">
        <v>0.72599999999999998</v>
      </c>
      <c r="K118" s="7" t="s">
        <v>47</v>
      </c>
      <c r="L118" s="7" t="s">
        <v>48</v>
      </c>
    </row>
    <row r="119" spans="1:12" ht="15" x14ac:dyDescent="0.3">
      <c r="A119" s="2" t="s">
        <v>13</v>
      </c>
      <c r="B119" s="1">
        <v>26.651182174682599</v>
      </c>
      <c r="C119" s="1">
        <v>13.150378227233899</v>
      </c>
      <c r="D119" s="9">
        <f t="shared" si="6"/>
        <v>13.5008039474487</v>
      </c>
      <c r="E119" s="10">
        <f t="shared" si="7"/>
        <v>8.6268658806032048E-5</v>
      </c>
      <c r="F119" s="1"/>
      <c r="G119" s="11">
        <f>E119/F113</f>
        <v>1.3201540299387682</v>
      </c>
      <c r="I119" s="7" t="s">
        <v>73</v>
      </c>
      <c r="J119" s="14">
        <v>0.29899999999999999</v>
      </c>
      <c r="K119" s="7" t="s">
        <v>47</v>
      </c>
      <c r="L119" s="7" t="s">
        <v>48</v>
      </c>
    </row>
    <row r="120" spans="1:12" ht="15" x14ac:dyDescent="0.3">
      <c r="A120" s="2" t="s">
        <v>14</v>
      </c>
      <c r="B120" s="1">
        <v>26.4490070343018</v>
      </c>
      <c r="C120" s="1">
        <v>12.603343963623001</v>
      </c>
      <c r="D120" s="9">
        <f t="shared" si="6"/>
        <v>13.8456630706788</v>
      </c>
      <c r="E120" s="10">
        <f t="shared" si="7"/>
        <v>6.7926635805026778E-5</v>
      </c>
      <c r="F120" s="1"/>
      <c r="G120" s="11">
        <f>E120/F113</f>
        <v>1.0394692955620517</v>
      </c>
      <c r="I120" s="7" t="s">
        <v>74</v>
      </c>
      <c r="J120" s="14">
        <v>0.2</v>
      </c>
      <c r="K120" s="7" t="s">
        <v>47</v>
      </c>
      <c r="L120" s="7" t="s">
        <v>48</v>
      </c>
    </row>
    <row r="121" spans="1:12" ht="15" x14ac:dyDescent="0.3">
      <c r="A121" s="2" t="s">
        <v>15</v>
      </c>
      <c r="B121" s="1">
        <v>25.438707351684599</v>
      </c>
      <c r="C121" s="1">
        <v>12.8471689224243</v>
      </c>
      <c r="D121" s="9">
        <f t="shared" si="6"/>
        <v>12.591538429260298</v>
      </c>
      <c r="E121" s="10">
        <f t="shared" si="7"/>
        <v>1.620202288384979E-4</v>
      </c>
      <c r="F121" s="1"/>
      <c r="G121" s="11">
        <f>E121/F113</f>
        <v>2.4793669102201084</v>
      </c>
      <c r="I121" s="7" t="s">
        <v>75</v>
      </c>
      <c r="J121" s="14">
        <v>0.85699999999999998</v>
      </c>
      <c r="K121" s="7" t="s">
        <v>47</v>
      </c>
      <c r="L121" s="7" t="s">
        <v>48</v>
      </c>
    </row>
    <row r="122" spans="1:12" x14ac:dyDescent="0.25">
      <c r="A122" s="2" t="s">
        <v>16</v>
      </c>
      <c r="B122" s="1">
        <v>25.687913894653299</v>
      </c>
      <c r="C122" s="1">
        <v>12.685338973999</v>
      </c>
      <c r="D122" s="9">
        <f t="shared" si="6"/>
        <v>13.002574920654299</v>
      </c>
      <c r="E122" s="10">
        <f t="shared" si="7"/>
        <v>1.2185263584165881E-4</v>
      </c>
      <c r="F122" s="1"/>
      <c r="G122" s="11">
        <f>E122/F113</f>
        <v>1.8646893378360854</v>
      </c>
    </row>
    <row r="123" spans="1:12" x14ac:dyDescent="0.25">
      <c r="A123" s="2" t="s">
        <v>17</v>
      </c>
      <c r="B123" s="1">
        <v>27.1475315093994</v>
      </c>
      <c r="C123" s="1">
        <v>13.3414402008057</v>
      </c>
      <c r="D123" s="9">
        <f t="shared" si="6"/>
        <v>13.8060913085937</v>
      </c>
      <c r="E123" s="10">
        <f t="shared" si="7"/>
        <v>6.9815586899836776E-5</v>
      </c>
      <c r="F123" s="13"/>
      <c r="G123" s="11">
        <f>E123/F113</f>
        <v>1.0683755801233727</v>
      </c>
    </row>
    <row r="124" spans="1:12" x14ac:dyDescent="0.25">
      <c r="A124" s="2" t="s">
        <v>18</v>
      </c>
      <c r="B124" s="1">
        <v>26.111473083496101</v>
      </c>
      <c r="C124" s="1">
        <v>12.5268812179565</v>
      </c>
      <c r="D124" s="9">
        <f t="shared" si="6"/>
        <v>13.584591865539601</v>
      </c>
      <c r="E124" s="10">
        <f t="shared" si="7"/>
        <v>8.1401117979651495E-5</v>
      </c>
      <c r="F124" s="1"/>
      <c r="G124" s="11">
        <f>E124/F113</f>
        <v>1.2456669134497327</v>
      </c>
    </row>
    <row r="125" spans="1:12" x14ac:dyDescent="0.25">
      <c r="A125" s="2" t="s">
        <v>19</v>
      </c>
      <c r="B125" s="1">
        <v>26.376485824585</v>
      </c>
      <c r="C125" s="1">
        <v>12.707415580749499</v>
      </c>
      <c r="D125" s="9">
        <f t="shared" si="6"/>
        <v>13.669070243835501</v>
      </c>
      <c r="E125" s="10">
        <f t="shared" si="7"/>
        <v>7.6771467759243557E-5</v>
      </c>
      <c r="F125" s="1"/>
      <c r="G125" s="11">
        <f>E125/F113</f>
        <v>1.1748201948352652</v>
      </c>
    </row>
    <row r="126" spans="1:12" x14ac:dyDescent="0.25">
      <c r="A126" s="2" t="s">
        <v>20</v>
      </c>
      <c r="B126" s="1">
        <v>25.335100173950199</v>
      </c>
      <c r="C126" s="1">
        <v>12.4376983642578</v>
      </c>
      <c r="D126" s="9">
        <f t="shared" si="6"/>
        <v>12.897401809692399</v>
      </c>
      <c r="E126" s="10">
        <f t="shared" si="7"/>
        <v>1.3106755234248174E-4</v>
      </c>
      <c r="F126" s="1"/>
      <c r="G126" s="11">
        <f>E126/F113</f>
        <v>2.0057035754801742</v>
      </c>
    </row>
    <row r="127" spans="1:12" x14ac:dyDescent="0.25">
      <c r="A127" s="2" t="s">
        <v>21</v>
      </c>
      <c r="B127" s="1">
        <v>25.715297698974599</v>
      </c>
      <c r="C127" s="1">
        <v>12.3936977386475</v>
      </c>
      <c r="D127" s="9">
        <f t="shared" si="6"/>
        <v>13.321599960327099</v>
      </c>
      <c r="E127" s="10">
        <f t="shared" si="7"/>
        <v>9.7678464005174909E-5</v>
      </c>
      <c r="F127" s="1"/>
      <c r="G127" s="11">
        <f>E127/F113</f>
        <v>1.4947562611886129</v>
      </c>
    </row>
    <row r="128" spans="1:12" x14ac:dyDescent="0.25">
      <c r="A128" s="2" t="s">
        <v>22</v>
      </c>
      <c r="B128" s="1">
        <v>25.767215728759801</v>
      </c>
      <c r="C128" s="1">
        <v>12.3647966384888</v>
      </c>
      <c r="D128" s="9">
        <f t="shared" si="6"/>
        <v>13.402419090271001</v>
      </c>
      <c r="E128" s="10">
        <f t="shared" si="7"/>
        <v>9.2357004663580757E-5</v>
      </c>
      <c r="F128" s="1"/>
      <c r="G128" s="11">
        <f>E128/F113</f>
        <v>1.4133229099323208</v>
      </c>
    </row>
    <row r="129" spans="1:7" ht="17" x14ac:dyDescent="0.25">
      <c r="A129" s="2" t="s">
        <v>52</v>
      </c>
      <c r="B129" s="1">
        <v>25.625862121581999</v>
      </c>
      <c r="C129" s="1">
        <v>12.359107971191399</v>
      </c>
      <c r="D129" s="9">
        <f t="shared" si="6"/>
        <v>13.2667541503906</v>
      </c>
      <c r="E129" s="10">
        <f t="shared" si="7"/>
        <v>1.0146331691356893E-4</v>
      </c>
      <c r="F129" s="1"/>
      <c r="G129" s="11">
        <f>E129/F113</f>
        <v>1.5526751959314868</v>
      </c>
    </row>
    <row r="130" spans="1:7" ht="17" x14ac:dyDescent="0.25">
      <c r="A130" s="2" t="s">
        <v>53</v>
      </c>
      <c r="B130" s="1">
        <v>25.845050811767599</v>
      </c>
      <c r="C130" s="1">
        <v>12.113009452819799</v>
      </c>
      <c r="D130" s="9">
        <f t="shared" si="6"/>
        <v>13.7320413589478</v>
      </c>
      <c r="E130" s="10">
        <f t="shared" si="7"/>
        <v>7.3492606305589197E-5</v>
      </c>
      <c r="F130" s="1"/>
      <c r="G130" s="11">
        <f>E130/F113</f>
        <v>1.1246443578446244</v>
      </c>
    </row>
    <row r="131" spans="1:7" ht="17" x14ac:dyDescent="0.25">
      <c r="A131" s="2" t="s">
        <v>54</v>
      </c>
      <c r="B131" s="1">
        <v>25.784694671630898</v>
      </c>
      <c r="C131" s="1">
        <v>12.910449028015099</v>
      </c>
      <c r="D131" s="9">
        <f t="shared" si="6"/>
        <v>12.874245643615799</v>
      </c>
      <c r="E131" s="10">
        <f t="shared" si="7"/>
        <v>1.3318824297482127E-4</v>
      </c>
      <c r="F131" s="1"/>
      <c r="G131" s="11">
        <f>E131/F113</f>
        <v>2.0381561292034354</v>
      </c>
    </row>
    <row r="132" spans="1:7" ht="17" x14ac:dyDescent="0.25">
      <c r="A132" s="2" t="s">
        <v>55</v>
      </c>
      <c r="B132" s="1">
        <v>25.364688873291001</v>
      </c>
      <c r="C132" s="1">
        <v>12.653978347778301</v>
      </c>
      <c r="D132" s="9">
        <f t="shared" si="6"/>
        <v>12.710710525512701</v>
      </c>
      <c r="E132" s="10">
        <f t="shared" si="7"/>
        <v>1.4917459437632953E-4</v>
      </c>
      <c r="F132" s="1"/>
      <c r="G132" s="11">
        <f>E132/F113</f>
        <v>2.2827924376705697</v>
      </c>
    </row>
    <row r="133" spans="1:7" ht="17" x14ac:dyDescent="0.25">
      <c r="A133" s="2" t="s">
        <v>56</v>
      </c>
      <c r="B133" s="1">
        <v>25.8541450500488</v>
      </c>
      <c r="C133" s="1">
        <v>12.23752784729</v>
      </c>
      <c r="D133" s="9">
        <f t="shared" si="6"/>
        <v>13.6166172027588</v>
      </c>
      <c r="E133" s="10">
        <f t="shared" si="7"/>
        <v>7.9614061965639123E-5</v>
      </c>
      <c r="F133" s="1"/>
      <c r="G133" s="11">
        <f>E133/F113</f>
        <v>1.2183199112907077</v>
      </c>
    </row>
    <row r="134" spans="1:7" ht="17" x14ac:dyDescent="0.25">
      <c r="A134" s="2" t="s">
        <v>57</v>
      </c>
      <c r="B134" s="1">
        <v>25.610288619995099</v>
      </c>
      <c r="C134" s="1">
        <v>12.5249843597412</v>
      </c>
      <c r="D134" s="9">
        <f t="shared" si="6"/>
        <v>13.085304260253899</v>
      </c>
      <c r="E134" s="10">
        <f t="shared" si="7"/>
        <v>1.1506173417036044E-4</v>
      </c>
      <c r="F134" s="1"/>
      <c r="G134" s="11">
        <f>E134/F113</f>
        <v>1.7607693704648573</v>
      </c>
    </row>
    <row r="135" spans="1:7" ht="17" x14ac:dyDescent="0.25">
      <c r="A135" s="2" t="s">
        <v>58</v>
      </c>
      <c r="B135" s="1">
        <v>26.542892456054702</v>
      </c>
      <c r="C135" s="1">
        <v>12.970217704772899</v>
      </c>
      <c r="D135" s="9">
        <f t="shared" si="6"/>
        <v>13.572674751281802</v>
      </c>
      <c r="E135" s="10">
        <f t="shared" si="7"/>
        <v>8.2076301561290565E-5</v>
      </c>
      <c r="F135" s="1"/>
      <c r="G135" s="11">
        <f>E135/F113</f>
        <v>1.2559991283999319</v>
      </c>
    </row>
    <row r="136" spans="1:7" ht="17" x14ac:dyDescent="0.25">
      <c r="A136" s="2" t="s">
        <v>59</v>
      </c>
      <c r="B136" s="1">
        <v>27.088228225708001</v>
      </c>
      <c r="C136" s="1">
        <v>12.5050764083862</v>
      </c>
      <c r="D136" s="9">
        <f t="shared" si="6"/>
        <v>14.5831518173218</v>
      </c>
      <c r="E136" s="10">
        <f t="shared" si="7"/>
        <v>4.0741205160450093E-5</v>
      </c>
      <c r="F136" s="1"/>
      <c r="G136" s="11">
        <f>E136/F113</f>
        <v>0.62345545788605228</v>
      </c>
    </row>
    <row r="137" spans="1:7" ht="17" x14ac:dyDescent="0.25">
      <c r="A137" s="2" t="s">
        <v>60</v>
      </c>
      <c r="B137" s="1">
        <v>25.979213714599599</v>
      </c>
      <c r="C137" s="1">
        <v>12.5189123153687</v>
      </c>
      <c r="D137" s="9">
        <f t="shared" si="6"/>
        <v>13.460301399230898</v>
      </c>
      <c r="E137" s="10">
        <f t="shared" si="7"/>
        <v>8.8724901964938461E-5</v>
      </c>
      <c r="F137" s="1"/>
      <c r="G137" s="11">
        <f>E137/F113</f>
        <v>1.3577414846368943</v>
      </c>
    </row>
    <row r="138" spans="1:7" ht="17" x14ac:dyDescent="0.25">
      <c r="A138" s="2" t="s">
        <v>61</v>
      </c>
      <c r="B138" s="1">
        <v>25.985027313232401</v>
      </c>
      <c r="C138" s="1">
        <v>11.9045162200928</v>
      </c>
      <c r="D138" s="9">
        <f t="shared" si="6"/>
        <v>14.0805110931396</v>
      </c>
      <c r="E138" s="10">
        <f t="shared" si="7"/>
        <v>5.7722323796594647E-5</v>
      </c>
      <c r="F138" s="1"/>
      <c r="G138" s="11">
        <f>E138/F113</f>
        <v>0.8833145134299536</v>
      </c>
    </row>
    <row r="139" spans="1:7" ht="17" x14ac:dyDescent="0.25">
      <c r="A139" s="2" t="s">
        <v>62</v>
      </c>
      <c r="B139" s="1">
        <v>25.430789947509801</v>
      </c>
      <c r="C139" s="1">
        <v>12.096590995788601</v>
      </c>
      <c r="D139" s="9">
        <f t="shared" si="6"/>
        <v>13.3341989517212</v>
      </c>
      <c r="E139" s="10">
        <f t="shared" si="7"/>
        <v>9.6829156220269255E-5</v>
      </c>
      <c r="F139" s="1"/>
      <c r="G139" s="11">
        <f>E139/F113</f>
        <v>1.4817594543479904</v>
      </c>
    </row>
    <row r="140" spans="1:7" ht="17" x14ac:dyDescent="0.25">
      <c r="A140" s="2" t="s">
        <v>63</v>
      </c>
      <c r="B140" s="1">
        <v>25.404241561889599</v>
      </c>
      <c r="C140" s="1">
        <v>12.5257158279419</v>
      </c>
      <c r="D140" s="9">
        <f t="shared" si="6"/>
        <v>12.878525733947699</v>
      </c>
      <c r="E140" s="10">
        <f t="shared" si="7"/>
        <v>1.3279369462872482E-4</v>
      </c>
      <c r="F140" s="1"/>
      <c r="G140" s="11">
        <f>E140/F113</f>
        <v>2.0321184256351437</v>
      </c>
    </row>
    <row r="141" spans="1:7" ht="17" x14ac:dyDescent="0.25">
      <c r="A141" s="2" t="s">
        <v>64</v>
      </c>
      <c r="B141" s="1">
        <v>25.146076202392578</v>
      </c>
      <c r="C141" s="1">
        <v>12.523994445800781</v>
      </c>
      <c r="D141" s="9">
        <v>12.622081756591797</v>
      </c>
      <c r="E141" s="10">
        <f t="shared" si="7"/>
        <v>1.5862614996419512E-4</v>
      </c>
      <c r="F141" s="1"/>
      <c r="G141" s="11">
        <f>E141/F113</f>
        <v>2.4274279214163608</v>
      </c>
    </row>
    <row r="142" spans="1:7" ht="17" x14ac:dyDescent="0.25">
      <c r="A142" s="2" t="s">
        <v>65</v>
      </c>
      <c r="B142" s="1">
        <v>25.415109634399414</v>
      </c>
      <c r="C142" s="1">
        <v>12.065377235412598</v>
      </c>
      <c r="D142" s="9">
        <v>13.349732398986816</v>
      </c>
      <c r="E142" s="10">
        <f t="shared" si="7"/>
        <v>9.5792192560679188E-5</v>
      </c>
      <c r="F142" s="1"/>
      <c r="G142" s="11">
        <f>E142/F113</f>
        <v>1.4658909828421813</v>
      </c>
    </row>
    <row r="143" spans="1:7" ht="17" x14ac:dyDescent="0.25">
      <c r="A143" s="2" t="s">
        <v>66</v>
      </c>
      <c r="B143" s="1">
        <v>27.872127532958999</v>
      </c>
      <c r="C143" s="1">
        <v>13.351758003234901</v>
      </c>
      <c r="D143" s="9">
        <f t="shared" si="6"/>
        <v>14.520369529724098</v>
      </c>
      <c r="E143" s="10">
        <f t="shared" si="7"/>
        <v>4.2553297868875647E-5</v>
      </c>
      <c r="F143" s="1"/>
      <c r="G143" s="11">
        <f>E143/F113</f>
        <v>0.6511855921521873</v>
      </c>
    </row>
    <row r="144" spans="1:7" ht="17" x14ac:dyDescent="0.25">
      <c r="A144" s="2" t="s">
        <v>67</v>
      </c>
      <c r="B144" s="1">
        <v>25.98460578918457</v>
      </c>
      <c r="C144" s="1">
        <v>12.70549488067627</v>
      </c>
      <c r="D144" s="9">
        <v>13.279110908508301</v>
      </c>
      <c r="E144" s="10">
        <f t="shared" si="7"/>
        <v>1.0059798940065563E-4</v>
      </c>
      <c r="F144" s="1"/>
      <c r="G144" s="11">
        <f>E144/F113</f>
        <v>1.5394332420260959</v>
      </c>
    </row>
    <row r="145" spans="1:12" ht="17" x14ac:dyDescent="0.25">
      <c r="A145" s="2" t="s">
        <v>68</v>
      </c>
      <c r="B145" s="1">
        <v>27.7849731445313</v>
      </c>
      <c r="C145" s="1">
        <v>12.9201564788818</v>
      </c>
      <c r="D145" s="9">
        <f t="shared" si="6"/>
        <v>14.864816665649499</v>
      </c>
      <c r="E145" s="10">
        <f t="shared" si="7"/>
        <v>3.3515392021178676E-5</v>
      </c>
      <c r="F145" s="1"/>
      <c r="G145" s="11">
        <f>E145/F113</f>
        <v>0.51288011723027915</v>
      </c>
    </row>
    <row r="146" spans="1:12" ht="17" x14ac:dyDescent="0.25">
      <c r="A146" s="2" t="s">
        <v>69</v>
      </c>
      <c r="B146" s="1">
        <v>27.602798461914102</v>
      </c>
      <c r="C146" s="1">
        <v>13.199383735656699</v>
      </c>
      <c r="D146" s="9">
        <f t="shared" si="6"/>
        <v>14.403414726257402</v>
      </c>
      <c r="E146" s="10">
        <f t="shared" si="7"/>
        <v>4.6146644512779892E-5</v>
      </c>
      <c r="F146" s="1"/>
      <c r="G146" s="11">
        <f>E146/F113</f>
        <v>0.70617394039558712</v>
      </c>
    </row>
    <row r="147" spans="1:12" x14ac:dyDescent="0.25">
      <c r="A147" s="8"/>
      <c r="B147" s="12"/>
      <c r="C147" s="12"/>
      <c r="D147" s="12"/>
      <c r="E147" s="12"/>
      <c r="F147" s="12"/>
      <c r="G147" s="12"/>
    </row>
    <row r="148" spans="1:12" x14ac:dyDescent="0.25">
      <c r="A148" s="8"/>
      <c r="B148" s="12"/>
      <c r="C148" s="12"/>
      <c r="D148" s="12"/>
      <c r="E148" s="12"/>
      <c r="F148" s="12"/>
      <c r="G148" s="12"/>
    </row>
    <row r="149" spans="1:12" x14ac:dyDescent="0.3">
      <c r="A149" s="1" t="s">
        <v>6</v>
      </c>
      <c r="B149" s="15" t="s">
        <v>37</v>
      </c>
      <c r="C149" s="1" t="s">
        <v>38</v>
      </c>
      <c r="D149" s="1" t="s">
        <v>1</v>
      </c>
      <c r="E149" s="1" t="s">
        <v>2</v>
      </c>
      <c r="F149" s="1" t="s">
        <v>3</v>
      </c>
      <c r="G149" s="1" t="s">
        <v>4</v>
      </c>
      <c r="I149" s="7" t="s">
        <v>25</v>
      </c>
      <c r="J149" s="7" t="s">
        <v>26</v>
      </c>
      <c r="K149" s="7" t="s">
        <v>27</v>
      </c>
      <c r="L149" s="7" t="s">
        <v>28</v>
      </c>
    </row>
    <row r="150" spans="1:12" ht="15" x14ac:dyDescent="0.3">
      <c r="A150" s="2" t="s">
        <v>7</v>
      </c>
      <c r="B150" s="1">
        <v>25.922815322876001</v>
      </c>
      <c r="C150" s="1">
        <v>11.780601501464799</v>
      </c>
      <c r="D150" s="9">
        <f t="shared" ref="D150:D183" si="8">B150-C150</f>
        <v>14.142213821411202</v>
      </c>
      <c r="E150" s="10">
        <f t="shared" ref="E150:E183" si="9">2^-D150</f>
        <v>5.5305641565114782E-5</v>
      </c>
      <c r="F150" s="17">
        <f>AVERAGE(E150:E153)</f>
        <v>6.8976334107976093E-5</v>
      </c>
      <c r="G150" s="11">
        <f>E150/F150</f>
        <v>0.80180604377349041</v>
      </c>
      <c r="I150" s="7" t="s">
        <v>70</v>
      </c>
      <c r="J150" s="7">
        <v>0.93300000000000005</v>
      </c>
      <c r="K150" s="7" t="s">
        <v>47</v>
      </c>
      <c r="L150" s="7" t="s">
        <v>48</v>
      </c>
    </row>
    <row r="151" spans="1:12" ht="15" x14ac:dyDescent="0.3">
      <c r="A151" s="2" t="s">
        <v>8</v>
      </c>
      <c r="B151" s="1">
        <v>26.690513610839801</v>
      </c>
      <c r="C151" s="1">
        <v>12.2129917144775</v>
      </c>
      <c r="D151" s="9">
        <f t="shared" si="8"/>
        <v>14.477521896362301</v>
      </c>
      <c r="E151" s="10">
        <f t="shared" si="9"/>
        <v>4.3836073486939188E-5</v>
      </c>
      <c r="F151" s="18"/>
      <c r="G151" s="11">
        <f>E151/F150</f>
        <v>0.63552338717099488</v>
      </c>
      <c r="I151" s="7" t="s">
        <v>71</v>
      </c>
      <c r="J151" s="7">
        <v>3.4000000000000002E-2</v>
      </c>
      <c r="K151" s="7" t="s">
        <v>49</v>
      </c>
      <c r="L151" s="7" t="s">
        <v>31</v>
      </c>
    </row>
    <row r="152" spans="1:12" ht="15" x14ac:dyDescent="0.3">
      <c r="A152" s="2" t="s">
        <v>9</v>
      </c>
      <c r="B152" s="1">
        <v>26.1964321136475</v>
      </c>
      <c r="C152" s="1">
        <v>12.4099016189575</v>
      </c>
      <c r="D152" s="9">
        <f t="shared" si="8"/>
        <v>13.78653049469</v>
      </c>
      <c r="E152" s="10">
        <f t="shared" si="9"/>
        <v>7.0768629465775535E-5</v>
      </c>
      <c r="F152" s="18"/>
      <c r="G152" s="11">
        <f>E152/F150</f>
        <v>1.0259842072063987</v>
      </c>
      <c r="I152" s="7" t="s">
        <v>72</v>
      </c>
      <c r="J152" s="7">
        <v>0.20899999999999999</v>
      </c>
      <c r="K152" s="7" t="s">
        <v>47</v>
      </c>
      <c r="L152" s="7" t="s">
        <v>48</v>
      </c>
    </row>
    <row r="153" spans="1:12" x14ac:dyDescent="0.3">
      <c r="A153" s="2" t="s">
        <v>10</v>
      </c>
      <c r="B153" s="1">
        <v>25.499406814575199</v>
      </c>
      <c r="C153" s="1">
        <v>12.295690536499</v>
      </c>
      <c r="D153" s="9">
        <f t="shared" si="8"/>
        <v>13.203716278076199</v>
      </c>
      <c r="E153" s="10">
        <f t="shared" si="9"/>
        <v>1.059949919140749E-4</v>
      </c>
      <c r="F153" s="19"/>
      <c r="G153" s="11">
        <f>E153/F150</f>
        <v>1.5366863618491164</v>
      </c>
      <c r="I153" s="7" t="s">
        <v>34</v>
      </c>
      <c r="J153" s="7">
        <v>2E-3</v>
      </c>
      <c r="K153" s="7" t="s">
        <v>33</v>
      </c>
      <c r="L153" s="7" t="s">
        <v>31</v>
      </c>
    </row>
    <row r="154" spans="1:12" x14ac:dyDescent="0.3">
      <c r="A154" s="2" t="s">
        <v>11</v>
      </c>
      <c r="B154" s="1">
        <v>25.094129562377901</v>
      </c>
      <c r="C154" s="1">
        <v>12.42822265625</v>
      </c>
      <c r="D154" s="9">
        <f t="shared" si="8"/>
        <v>12.665906906127901</v>
      </c>
      <c r="E154" s="10">
        <f t="shared" si="9"/>
        <v>1.5387997212662334E-4</v>
      </c>
      <c r="F154" s="10"/>
      <c r="G154" s="11">
        <f>E154/F150</f>
        <v>2.2309096897747338</v>
      </c>
      <c r="I154" s="7" t="s">
        <v>32</v>
      </c>
      <c r="J154" s="7">
        <v>0.109</v>
      </c>
      <c r="K154" s="7" t="s">
        <v>47</v>
      </c>
      <c r="L154" s="7" t="s">
        <v>48</v>
      </c>
    </row>
    <row r="155" spans="1:12" x14ac:dyDescent="0.3">
      <c r="A155" s="2" t="s">
        <v>12</v>
      </c>
      <c r="B155" s="1">
        <v>24.974113464355501</v>
      </c>
      <c r="C155" s="1">
        <v>11.7910509109497</v>
      </c>
      <c r="D155" s="9">
        <f t="shared" si="8"/>
        <v>13.183062553405801</v>
      </c>
      <c r="E155" s="10">
        <f t="shared" si="9"/>
        <v>1.0752333759633635E-4</v>
      </c>
      <c r="F155" s="1"/>
      <c r="G155" s="11">
        <f>E155/F150</f>
        <v>1.5588438989526245</v>
      </c>
      <c r="I155" s="7" t="s">
        <v>35</v>
      </c>
      <c r="J155" s="7">
        <v>0.10199999999999999</v>
      </c>
      <c r="K155" s="7" t="s">
        <v>47</v>
      </c>
      <c r="L155" s="7" t="s">
        <v>48</v>
      </c>
    </row>
    <row r="156" spans="1:12" ht="15" x14ac:dyDescent="0.3">
      <c r="A156" s="2" t="s">
        <v>13</v>
      </c>
      <c r="B156" s="1">
        <v>25.183853149414102</v>
      </c>
      <c r="C156" s="1">
        <v>11.9481525421143</v>
      </c>
      <c r="D156" s="9">
        <f t="shared" si="8"/>
        <v>13.235700607299801</v>
      </c>
      <c r="E156" s="10">
        <f t="shared" si="9"/>
        <v>1.0367095604332619E-4</v>
      </c>
      <c r="F156" s="1"/>
      <c r="G156" s="11">
        <f>E156/F150</f>
        <v>1.5029931263241514</v>
      </c>
      <c r="I156" s="7" t="s">
        <v>73</v>
      </c>
      <c r="J156" s="7">
        <v>0.157</v>
      </c>
      <c r="K156" s="7" t="s">
        <v>47</v>
      </c>
      <c r="L156" s="7" t="s">
        <v>48</v>
      </c>
    </row>
    <row r="157" spans="1:12" ht="15" x14ac:dyDescent="0.3">
      <c r="A157" s="2" t="s">
        <v>14</v>
      </c>
      <c r="B157" s="1">
        <v>24.969499588012699</v>
      </c>
      <c r="C157" s="1">
        <v>12.2937688827515</v>
      </c>
      <c r="D157" s="9">
        <f t="shared" si="8"/>
        <v>12.675730705261198</v>
      </c>
      <c r="E157" s="10">
        <f t="shared" si="9"/>
        <v>1.5283571068149692E-4</v>
      </c>
      <c r="F157" s="1"/>
      <c r="G157" s="11">
        <f>E157/F150</f>
        <v>2.2157702733555933</v>
      </c>
      <c r="I157" s="7" t="s">
        <v>74</v>
      </c>
      <c r="J157" s="7">
        <v>2E-3</v>
      </c>
      <c r="K157" s="7" t="s">
        <v>33</v>
      </c>
      <c r="L157" s="7" t="s">
        <v>31</v>
      </c>
    </row>
    <row r="158" spans="1:12" ht="15" x14ac:dyDescent="0.3">
      <c r="A158" s="2" t="s">
        <v>15</v>
      </c>
      <c r="B158" s="1">
        <v>25.116014480590799</v>
      </c>
      <c r="C158" s="1">
        <v>12.976834297180201</v>
      </c>
      <c r="D158" s="9">
        <f t="shared" si="8"/>
        <v>12.139180183410598</v>
      </c>
      <c r="E158" s="10">
        <f t="shared" si="9"/>
        <v>2.2168823311960603E-4</v>
      </c>
      <c r="F158" s="1"/>
      <c r="G158" s="11">
        <f>E158/F150</f>
        <v>3.2139752856765846</v>
      </c>
      <c r="I158" s="7" t="s">
        <v>75</v>
      </c>
      <c r="J158" s="7">
        <v>8.2000000000000003E-2</v>
      </c>
      <c r="K158" s="7" t="s">
        <v>47</v>
      </c>
      <c r="L158" s="7" t="s">
        <v>48</v>
      </c>
    </row>
    <row r="159" spans="1:12" x14ac:dyDescent="0.25">
      <c r="A159" s="2" t="s">
        <v>16</v>
      </c>
      <c r="B159" s="1">
        <v>25.434156417846701</v>
      </c>
      <c r="C159" s="1">
        <v>13.307588577270501</v>
      </c>
      <c r="D159" s="9">
        <f t="shared" si="8"/>
        <v>12.1265678405762</v>
      </c>
      <c r="E159" s="10">
        <f t="shared" si="9"/>
        <v>2.2363477431919015E-4</v>
      </c>
      <c r="F159" s="1"/>
      <c r="G159" s="11">
        <f>E159/F150</f>
        <v>3.2421957068508531</v>
      </c>
    </row>
    <row r="160" spans="1:12" x14ac:dyDescent="0.25">
      <c r="A160" s="2" t="s">
        <v>17</v>
      </c>
      <c r="B160" s="1">
        <v>25.2997131347656</v>
      </c>
      <c r="C160" s="1">
        <v>12.6416320800781</v>
      </c>
      <c r="D160" s="9">
        <f t="shared" si="8"/>
        <v>12.6580810546875</v>
      </c>
      <c r="E160" s="10">
        <f t="shared" si="9"/>
        <v>1.5471695698201796E-4</v>
      </c>
      <c r="F160" s="13"/>
      <c r="G160" s="11">
        <f>E160/F150</f>
        <v>2.2430440669668359</v>
      </c>
    </row>
    <row r="161" spans="1:7" x14ac:dyDescent="0.25">
      <c r="A161" s="2" t="s">
        <v>18</v>
      </c>
      <c r="B161" s="1">
        <v>25.617494583129901</v>
      </c>
      <c r="C161" s="1">
        <v>13.055809020996101</v>
      </c>
      <c r="D161" s="9">
        <f t="shared" si="8"/>
        <v>12.5616855621338</v>
      </c>
      <c r="E161" s="10">
        <f t="shared" si="9"/>
        <v>1.6540774832812018E-4</v>
      </c>
      <c r="F161" s="1"/>
      <c r="G161" s="11">
        <f>E161/F150</f>
        <v>2.398036231806544</v>
      </c>
    </row>
    <row r="162" spans="1:7" x14ac:dyDescent="0.25">
      <c r="A162" s="2" t="s">
        <v>19</v>
      </c>
      <c r="B162" s="1">
        <v>25.744981765747099</v>
      </c>
      <c r="C162" s="1">
        <v>13.2303161621094</v>
      </c>
      <c r="D162" s="9">
        <f t="shared" si="8"/>
        <v>12.514665603637699</v>
      </c>
      <c r="E162" s="10">
        <f t="shared" si="9"/>
        <v>1.7088748870333986E-4</v>
      </c>
      <c r="F162" s="1"/>
      <c r="G162" s="11">
        <f>E162/F150</f>
        <v>2.4774800069228271</v>
      </c>
    </row>
    <row r="163" spans="1:7" x14ac:dyDescent="0.25">
      <c r="A163" s="2" t="s">
        <v>20</v>
      </c>
      <c r="B163" s="1">
        <v>24.670555114746101</v>
      </c>
      <c r="C163" s="1">
        <v>11.2282667160034</v>
      </c>
      <c r="D163" s="9">
        <f t="shared" si="8"/>
        <v>13.442288398742701</v>
      </c>
      <c r="E163" s="10">
        <f t="shared" si="9"/>
        <v>8.9839635580224605E-5</v>
      </c>
      <c r="F163" s="1"/>
      <c r="G163" s="11">
        <f>E163/F150</f>
        <v>1.302470430504308</v>
      </c>
    </row>
    <row r="164" spans="1:7" x14ac:dyDescent="0.25">
      <c r="A164" s="2" t="s">
        <v>21</v>
      </c>
      <c r="B164" s="1">
        <v>25.048681259155298</v>
      </c>
      <c r="C164" s="1">
        <v>11.6981649398804</v>
      </c>
      <c r="D164" s="9">
        <f t="shared" si="8"/>
        <v>13.350516319274899</v>
      </c>
      <c r="E164" s="10">
        <f t="shared" si="9"/>
        <v>9.5740155891173249E-5</v>
      </c>
      <c r="F164" s="1"/>
      <c r="G164" s="11">
        <f>E164/F150</f>
        <v>1.3880145578815606</v>
      </c>
    </row>
    <row r="165" spans="1:7" x14ac:dyDescent="0.25">
      <c r="A165" s="2" t="s">
        <v>22</v>
      </c>
      <c r="B165" s="1">
        <v>25.078088760376001</v>
      </c>
      <c r="C165" s="1">
        <v>11.120892524719199</v>
      </c>
      <c r="D165" s="9">
        <f t="shared" si="8"/>
        <v>13.957196235656802</v>
      </c>
      <c r="E165" s="10">
        <f t="shared" si="9"/>
        <v>6.2873158435634532E-5</v>
      </c>
      <c r="F165" s="1"/>
      <c r="G165" s="11">
        <f>E165/F150</f>
        <v>0.91151783069845949</v>
      </c>
    </row>
    <row r="166" spans="1:7" ht="17" x14ac:dyDescent="0.25">
      <c r="A166" s="2" t="s">
        <v>52</v>
      </c>
      <c r="B166" s="1">
        <v>26.345329284668001</v>
      </c>
      <c r="C166" s="1">
        <v>11.9507350921631</v>
      </c>
      <c r="D166" s="9">
        <f t="shared" si="8"/>
        <v>14.394594192504901</v>
      </c>
      <c r="E166" s="10">
        <f t="shared" si="9"/>
        <v>4.6429646023352447E-5</v>
      </c>
      <c r="F166" s="1"/>
      <c r="G166" s="11">
        <f>E166/F150</f>
        <v>0.67312429145148711</v>
      </c>
    </row>
    <row r="167" spans="1:7" ht="17" x14ac:dyDescent="0.25">
      <c r="A167" s="2" t="s">
        <v>53</v>
      </c>
      <c r="B167" s="1">
        <v>25.593612670898398</v>
      </c>
      <c r="C167" s="1">
        <v>11.7744998931885</v>
      </c>
      <c r="D167" s="9">
        <f t="shared" si="8"/>
        <v>13.819112777709899</v>
      </c>
      <c r="E167" s="10">
        <f t="shared" si="9"/>
        <v>6.9188280978093849E-5</v>
      </c>
      <c r="F167" s="1"/>
      <c r="G167" s="11">
        <f>E167/F150</f>
        <v>1.0030727476729333</v>
      </c>
    </row>
    <row r="168" spans="1:7" ht="17" x14ac:dyDescent="0.25">
      <c r="A168" s="2" t="s">
        <v>54</v>
      </c>
      <c r="B168" s="1">
        <v>25.402145385742202</v>
      </c>
      <c r="C168" s="1">
        <v>11.9176435470581</v>
      </c>
      <c r="D168" s="9">
        <f t="shared" si="8"/>
        <v>13.484501838684102</v>
      </c>
      <c r="E168" s="10">
        <f t="shared" si="9"/>
        <v>8.7249002401632324E-5</v>
      </c>
      <c r="F168" s="1"/>
      <c r="G168" s="11">
        <f>E168/F150</f>
        <v>1.2649121402284449</v>
      </c>
    </row>
    <row r="169" spans="1:7" ht="17" x14ac:dyDescent="0.25">
      <c r="A169" s="2" t="s">
        <v>55</v>
      </c>
      <c r="B169" s="1">
        <v>26.635404586791999</v>
      </c>
      <c r="C169" s="1">
        <v>12.5583600997925</v>
      </c>
      <c r="D169" s="9">
        <f t="shared" si="8"/>
        <v>14.077044486999499</v>
      </c>
      <c r="E169" s="10">
        <f t="shared" si="9"/>
        <v>5.7861189708470498E-5</v>
      </c>
      <c r="F169" s="1"/>
      <c r="G169" s="11">
        <f>E169/F150</f>
        <v>0.8388556808179185</v>
      </c>
    </row>
    <row r="170" spans="1:7" ht="17" x14ac:dyDescent="0.25">
      <c r="A170" s="2" t="s">
        <v>56</v>
      </c>
      <c r="B170" s="1">
        <v>26.339981079101602</v>
      </c>
      <c r="C170" s="1">
        <v>12.6356248855591</v>
      </c>
      <c r="D170" s="9">
        <f t="shared" si="8"/>
        <v>13.704356193542502</v>
      </c>
      <c r="E170" s="10">
        <f t="shared" si="9"/>
        <v>7.4916540532386468E-5</v>
      </c>
      <c r="F170" s="1"/>
      <c r="G170" s="11">
        <f>E170/F150</f>
        <v>1.0861194857806089</v>
      </c>
    </row>
    <row r="171" spans="1:7" ht="17" x14ac:dyDescent="0.25">
      <c r="A171" s="2" t="s">
        <v>57</v>
      </c>
      <c r="B171" s="1">
        <v>26.278202056884801</v>
      </c>
      <c r="C171" s="1">
        <v>12.400712966918899</v>
      </c>
      <c r="D171" s="9">
        <f t="shared" si="8"/>
        <v>13.877489089965902</v>
      </c>
      <c r="E171" s="10">
        <f t="shared" si="9"/>
        <v>6.6444573704834686E-5</v>
      </c>
      <c r="F171" s="1"/>
      <c r="G171" s="11">
        <f>E171/F150</f>
        <v>0.96329523109798543</v>
      </c>
    </row>
    <row r="172" spans="1:7" ht="17" x14ac:dyDescent="0.25">
      <c r="A172" s="2" t="s">
        <v>58</v>
      </c>
      <c r="B172" s="1">
        <v>26.783712387085</v>
      </c>
      <c r="C172" s="1">
        <v>12.8689575195312</v>
      </c>
      <c r="D172" s="9">
        <f t="shared" si="8"/>
        <v>13.9147548675538</v>
      </c>
      <c r="E172" s="10">
        <f t="shared" si="9"/>
        <v>6.4750242991467512E-5</v>
      </c>
      <c r="F172" s="1"/>
      <c r="G172" s="11">
        <f>E172/F150</f>
        <v>0.93873128847507281</v>
      </c>
    </row>
    <row r="173" spans="1:7" ht="17" x14ac:dyDescent="0.25">
      <c r="A173" s="2" t="s">
        <v>59</v>
      </c>
      <c r="B173" s="1">
        <v>24.483608245849609</v>
      </c>
      <c r="C173" s="1">
        <v>12.298038482666016</v>
      </c>
      <c r="D173" s="9">
        <v>12.185569763183594</v>
      </c>
      <c r="E173" s="10">
        <f t="shared" si="9"/>
        <v>2.1467327757031178E-4</v>
      </c>
      <c r="F173" s="1"/>
      <c r="G173" s="11">
        <f>E173/F150</f>
        <v>3.1122743814459688</v>
      </c>
    </row>
    <row r="174" spans="1:7" ht="17" x14ac:dyDescent="0.25">
      <c r="A174" s="2" t="s">
        <v>60</v>
      </c>
      <c r="B174" s="1">
        <v>25.306615829467798</v>
      </c>
      <c r="C174" s="1">
        <v>10.919120788574199</v>
      </c>
      <c r="D174" s="9">
        <f t="shared" si="8"/>
        <v>14.387495040893599</v>
      </c>
      <c r="E174" s="10">
        <f t="shared" si="9"/>
        <v>4.6658678068855065E-5</v>
      </c>
      <c r="F174" s="1"/>
      <c r="G174" s="11">
        <f>E174/F150</f>
        <v>0.676444735317699</v>
      </c>
    </row>
    <row r="175" spans="1:7" ht="17" x14ac:dyDescent="0.25">
      <c r="A175" s="2" t="s">
        <v>61</v>
      </c>
      <c r="B175" s="1">
        <v>25.925918579101602</v>
      </c>
      <c r="C175" s="1">
        <v>12.4270172119141</v>
      </c>
      <c r="D175" s="9">
        <f t="shared" si="8"/>
        <v>13.498901367187502</v>
      </c>
      <c r="E175" s="10">
        <f t="shared" si="9"/>
        <v>8.6382502215108625E-5</v>
      </c>
      <c r="F175" s="1"/>
      <c r="G175" s="11">
        <f>E175/F150</f>
        <v>1.2523498578495746</v>
      </c>
    </row>
    <row r="176" spans="1:7" ht="17" x14ac:dyDescent="0.25">
      <c r="A176" s="2" t="s">
        <v>62</v>
      </c>
      <c r="B176" s="1">
        <v>26.498750686645501</v>
      </c>
      <c r="C176" s="1">
        <v>13.0276346206665</v>
      </c>
      <c r="D176" s="9">
        <f t="shared" si="8"/>
        <v>13.471116065979</v>
      </c>
      <c r="E176" s="10">
        <f t="shared" si="9"/>
        <v>8.8062292892764538E-5</v>
      </c>
      <c r="F176" s="1"/>
      <c r="G176" s="11">
        <f>E176/F150</f>
        <v>1.2767030030171092</v>
      </c>
    </row>
    <row r="177" spans="1:12" ht="17" x14ac:dyDescent="0.25">
      <c r="A177" s="2" t="s">
        <v>63</v>
      </c>
      <c r="B177" s="1">
        <v>26.357648849487305</v>
      </c>
      <c r="C177" s="1">
        <v>12.769998550415039</v>
      </c>
      <c r="D177" s="9">
        <v>13.587650299072266</v>
      </c>
      <c r="E177" s="10">
        <f t="shared" si="9"/>
        <v>8.122873490661728E-5</v>
      </c>
      <c r="F177" s="1"/>
      <c r="G177" s="11">
        <f>E177/F150</f>
        <v>1.1776319509741004</v>
      </c>
    </row>
    <row r="178" spans="1:12" ht="17" x14ac:dyDescent="0.25">
      <c r="A178" s="2" t="s">
        <v>64</v>
      </c>
      <c r="B178" s="1">
        <v>25.445478439331101</v>
      </c>
      <c r="C178" s="1">
        <v>12.7724933624268</v>
      </c>
      <c r="D178" s="9">
        <f t="shared" si="8"/>
        <v>12.6729850769043</v>
      </c>
      <c r="E178" s="10">
        <f t="shared" si="9"/>
        <v>1.5312685302749164E-4</v>
      </c>
      <c r="F178" s="1"/>
      <c r="G178" s="11">
        <f>E178/F150</f>
        <v>2.2199911753469772</v>
      </c>
    </row>
    <row r="179" spans="1:12" ht="17" x14ac:dyDescent="0.25">
      <c r="A179" s="2" t="s">
        <v>65</v>
      </c>
      <c r="B179" s="1">
        <v>25.289678573608398</v>
      </c>
      <c r="C179" s="1">
        <v>12.857481002807599</v>
      </c>
      <c r="D179" s="9">
        <f t="shared" si="8"/>
        <v>12.432197570800799</v>
      </c>
      <c r="E179" s="10">
        <f t="shared" si="9"/>
        <v>1.8094043045711658E-4</v>
      </c>
      <c r="F179" s="1"/>
      <c r="G179" s="11">
        <f>E179/F150</f>
        <v>2.6232248030733412</v>
      </c>
    </row>
    <row r="180" spans="1:12" ht="17" x14ac:dyDescent="0.25">
      <c r="A180" s="2" t="s">
        <v>66</v>
      </c>
      <c r="B180" s="1">
        <v>25.832103729248001</v>
      </c>
      <c r="C180" s="1">
        <v>12.435365676879901</v>
      </c>
      <c r="D180" s="9">
        <f t="shared" si="8"/>
        <v>13.3967380523681</v>
      </c>
      <c r="E180" s="10">
        <f t="shared" si="9"/>
        <v>9.2721404647587948E-5</v>
      </c>
      <c r="F180" s="1"/>
      <c r="G180" s="11">
        <f>E180/F150</f>
        <v>1.3442495291564949</v>
      </c>
    </row>
    <row r="181" spans="1:12" ht="17" x14ac:dyDescent="0.25">
      <c r="A181" s="2" t="s">
        <v>67</v>
      </c>
      <c r="B181" s="1">
        <v>24.865270614623999</v>
      </c>
      <c r="C181" s="1">
        <v>12.458665847778301</v>
      </c>
      <c r="D181" s="9">
        <f t="shared" si="8"/>
        <v>12.406604766845698</v>
      </c>
      <c r="E181" s="10">
        <f t="shared" si="9"/>
        <v>1.8417887709671103E-4</v>
      </c>
      <c r="F181" s="1"/>
      <c r="G181" s="11">
        <f>E181/F150</f>
        <v>2.6701749154774732</v>
      </c>
    </row>
    <row r="182" spans="1:12" ht="17" x14ac:dyDescent="0.25">
      <c r="A182" s="2" t="s">
        <v>68</v>
      </c>
      <c r="B182" s="1">
        <v>25.397048950195298</v>
      </c>
      <c r="C182" s="1">
        <v>13.0252952575684</v>
      </c>
      <c r="D182" s="9">
        <f t="shared" si="8"/>
        <v>12.371753692626898</v>
      </c>
      <c r="E182" s="10">
        <f t="shared" si="9"/>
        <v>1.8868224698874236E-4</v>
      </c>
      <c r="F182" s="1"/>
      <c r="G182" s="11">
        <f>E182/F150</f>
        <v>2.7354635387461692</v>
      </c>
    </row>
    <row r="183" spans="1:12" ht="17" x14ac:dyDescent="0.25">
      <c r="A183" s="2" t="s">
        <v>69</v>
      </c>
      <c r="B183" s="1">
        <v>25.7359008789063</v>
      </c>
      <c r="C183" s="1">
        <v>12.499589920043899</v>
      </c>
      <c r="D183" s="9">
        <f t="shared" si="8"/>
        <v>13.236310958862401</v>
      </c>
      <c r="E183" s="10">
        <f t="shared" si="9"/>
        <v>1.0362710592581231E-4</v>
      </c>
      <c r="F183" s="1"/>
      <c r="G183" s="11">
        <f>E183/F150</f>
        <v>1.5023573993305244</v>
      </c>
    </row>
    <row r="184" spans="1:12" x14ac:dyDescent="0.25">
      <c r="A184" s="8"/>
      <c r="B184" s="12"/>
      <c r="C184" s="12"/>
      <c r="D184" s="12"/>
      <c r="E184" s="12"/>
      <c r="F184" s="12"/>
      <c r="G184" s="12"/>
    </row>
    <row r="185" spans="1:12" x14ac:dyDescent="0.25">
      <c r="A185" s="8"/>
      <c r="B185" s="12"/>
      <c r="C185" s="12"/>
      <c r="D185" s="12"/>
      <c r="E185" s="12"/>
      <c r="F185" s="12"/>
      <c r="G185" s="12"/>
    </row>
    <row r="186" spans="1:12" x14ac:dyDescent="0.3">
      <c r="A186" s="1" t="s">
        <v>6</v>
      </c>
      <c r="B186" s="15" t="s">
        <v>39</v>
      </c>
      <c r="C186" s="1" t="s">
        <v>38</v>
      </c>
      <c r="D186" s="1" t="s">
        <v>1</v>
      </c>
      <c r="E186" s="1" t="s">
        <v>2</v>
      </c>
      <c r="F186" s="1" t="s">
        <v>3</v>
      </c>
      <c r="G186" s="1" t="s">
        <v>4</v>
      </c>
      <c r="I186" s="7" t="s">
        <v>25</v>
      </c>
      <c r="J186" s="7" t="s">
        <v>26</v>
      </c>
      <c r="K186" s="7" t="s">
        <v>27</v>
      </c>
      <c r="L186" s="7" t="s">
        <v>28</v>
      </c>
    </row>
    <row r="187" spans="1:12" ht="15" x14ac:dyDescent="0.3">
      <c r="A187" s="2" t="s">
        <v>7</v>
      </c>
      <c r="B187" s="1">
        <v>25.446569442748999</v>
      </c>
      <c r="C187" s="1">
        <v>11.780601501464799</v>
      </c>
      <c r="D187" s="9">
        <f t="shared" ref="D187:D220" si="10">B187-C187</f>
        <v>13.665967941284199</v>
      </c>
      <c r="E187" s="10">
        <f t="shared" ref="E187:E220" si="11">2^-D187</f>
        <v>7.6936731082455042E-5</v>
      </c>
      <c r="F187" s="17">
        <f>AVERAGE(E187:E190)</f>
        <v>6.6344767749921255E-5</v>
      </c>
      <c r="G187" s="11">
        <f>E187/F187</f>
        <v>1.1596503189589711</v>
      </c>
      <c r="I187" s="7" t="s">
        <v>70</v>
      </c>
      <c r="J187" s="14">
        <v>3.0000000000000001E-3</v>
      </c>
      <c r="K187" s="7" t="s">
        <v>33</v>
      </c>
      <c r="L187" s="7" t="s">
        <v>31</v>
      </c>
    </row>
    <row r="188" spans="1:12" ht="15" x14ac:dyDescent="0.3">
      <c r="A188" s="2" t="s">
        <v>8</v>
      </c>
      <c r="B188" s="1">
        <v>25.5338840484619</v>
      </c>
      <c r="C188" s="1">
        <v>12.4099016189575</v>
      </c>
      <c r="D188" s="9">
        <f t="shared" si="10"/>
        <v>13.1239824295044</v>
      </c>
      <c r="E188" s="10">
        <f t="shared" si="11"/>
        <v>1.1201795144775611E-4</v>
      </c>
      <c r="F188" s="18"/>
      <c r="G188" s="11">
        <f>E188/F187</f>
        <v>1.6884217888891331</v>
      </c>
      <c r="I188" s="7" t="s">
        <v>71</v>
      </c>
      <c r="J188" s="14">
        <v>0.29199999999999998</v>
      </c>
      <c r="K188" s="7" t="s">
        <v>47</v>
      </c>
      <c r="L188" s="7" t="s">
        <v>48</v>
      </c>
    </row>
    <row r="189" spans="1:12" ht="15" x14ac:dyDescent="0.3">
      <c r="A189" s="2" t="s">
        <v>9</v>
      </c>
      <c r="B189" s="1">
        <v>27.086065292358398</v>
      </c>
      <c r="C189" s="1">
        <v>12.6028432846069</v>
      </c>
      <c r="D189" s="9">
        <f t="shared" si="10"/>
        <v>14.483222007751499</v>
      </c>
      <c r="E189" s="10">
        <f t="shared" si="11"/>
        <v>4.3663218155118914E-5</v>
      </c>
      <c r="F189" s="18"/>
      <c r="G189" s="11">
        <f>E189/F187</f>
        <v>0.65812602313572399</v>
      </c>
      <c r="I189" s="7" t="s">
        <v>72</v>
      </c>
      <c r="J189" s="14">
        <v>0.17</v>
      </c>
      <c r="K189" s="7" t="s">
        <v>47</v>
      </c>
      <c r="L189" s="7" t="s">
        <v>48</v>
      </c>
    </row>
    <row r="190" spans="1:12" x14ac:dyDescent="0.3">
      <c r="A190" s="2" t="s">
        <v>10</v>
      </c>
      <c r="B190" s="1">
        <v>27.193344116210898</v>
      </c>
      <c r="C190" s="1">
        <v>12.295690536499</v>
      </c>
      <c r="D190" s="9">
        <f t="shared" si="10"/>
        <v>14.897653579711898</v>
      </c>
      <c r="E190" s="10">
        <f t="shared" si="11"/>
        <v>3.2761170314354999E-5</v>
      </c>
      <c r="F190" s="19"/>
      <c r="G190" s="11">
        <f>E190/F187</f>
        <v>0.49380186901617246</v>
      </c>
      <c r="I190" s="7" t="s">
        <v>34</v>
      </c>
      <c r="J190" s="14">
        <v>0.19800000000000001</v>
      </c>
      <c r="K190" s="7" t="s">
        <v>47</v>
      </c>
      <c r="L190" s="7" t="s">
        <v>48</v>
      </c>
    </row>
    <row r="191" spans="1:12" x14ac:dyDescent="0.3">
      <c r="A191" s="2" t="s">
        <v>11</v>
      </c>
      <c r="B191" s="1">
        <v>24.094182968139599</v>
      </c>
      <c r="C191" s="1">
        <v>12.42822265625</v>
      </c>
      <c r="D191" s="9">
        <f t="shared" si="10"/>
        <v>11.665960311889599</v>
      </c>
      <c r="E191" s="10">
        <f t="shared" si="11"/>
        <v>3.0774855179013848E-4</v>
      </c>
      <c r="F191" s="10"/>
      <c r="G191" s="11">
        <f>E191/F187</f>
        <v>4.6386258061850514</v>
      </c>
      <c r="I191" s="7" t="s">
        <v>32</v>
      </c>
      <c r="J191" s="14">
        <v>0.29299999999999998</v>
      </c>
      <c r="K191" s="7" t="s">
        <v>47</v>
      </c>
      <c r="L191" s="7" t="s">
        <v>48</v>
      </c>
    </row>
    <row r="192" spans="1:12" x14ac:dyDescent="0.3">
      <c r="A192" s="2" t="s">
        <v>12</v>
      </c>
      <c r="B192" s="1">
        <v>25.476238250732401</v>
      </c>
      <c r="C192" s="1">
        <v>12.2821817398071</v>
      </c>
      <c r="D192" s="9">
        <f t="shared" si="10"/>
        <v>13.1940565109253</v>
      </c>
      <c r="E192" s="10">
        <f t="shared" si="11"/>
        <v>1.0670707753476338E-4</v>
      </c>
      <c r="F192" s="1"/>
      <c r="G192" s="11">
        <f>E192/F187</f>
        <v>1.6083721618708964</v>
      </c>
      <c r="I192" s="7" t="s">
        <v>35</v>
      </c>
      <c r="J192" s="14">
        <v>0.85499999999999998</v>
      </c>
      <c r="K192" s="7" t="s">
        <v>47</v>
      </c>
      <c r="L192" s="7" t="s">
        <v>48</v>
      </c>
    </row>
    <row r="193" spans="1:12" ht="15" x14ac:dyDescent="0.3">
      <c r="A193" s="2" t="s">
        <v>13</v>
      </c>
      <c r="B193" s="1">
        <v>26.215452194213899</v>
      </c>
      <c r="C193" s="1">
        <v>11.7910509109497</v>
      </c>
      <c r="D193" s="9">
        <f t="shared" si="10"/>
        <v>14.424401283264199</v>
      </c>
      <c r="E193" s="10">
        <f t="shared" si="11"/>
        <v>4.5480218683014939E-5</v>
      </c>
      <c r="F193" s="1"/>
      <c r="G193" s="11">
        <f>E193/F187</f>
        <v>0.68551326993030159</v>
      </c>
      <c r="I193" s="7" t="s">
        <v>73</v>
      </c>
      <c r="J193" s="14">
        <v>3.0000000000000001E-3</v>
      </c>
      <c r="K193" s="7" t="s">
        <v>33</v>
      </c>
      <c r="L193" s="7" t="s">
        <v>31</v>
      </c>
    </row>
    <row r="194" spans="1:12" ht="15" x14ac:dyDescent="0.3">
      <c r="A194" s="2" t="s">
        <v>14</v>
      </c>
      <c r="B194" s="1">
        <v>26.187171936035199</v>
      </c>
      <c r="C194" s="1">
        <v>11.9481525421143</v>
      </c>
      <c r="D194" s="9">
        <f t="shared" si="10"/>
        <v>14.239019393920898</v>
      </c>
      <c r="E194" s="10">
        <f t="shared" si="11"/>
        <v>5.1716372342955355E-5</v>
      </c>
      <c r="F194" s="1"/>
      <c r="G194" s="11">
        <f>E194/F187</f>
        <v>0.77950943377922577</v>
      </c>
      <c r="I194" s="7" t="s">
        <v>74</v>
      </c>
      <c r="J194" s="14" t="s">
        <v>29</v>
      </c>
      <c r="K194" s="7" t="s">
        <v>30</v>
      </c>
      <c r="L194" s="7" t="s">
        <v>31</v>
      </c>
    </row>
    <row r="195" spans="1:12" ht="15" x14ac:dyDescent="0.3">
      <c r="A195" s="2" t="s">
        <v>15</v>
      </c>
      <c r="B195" s="1">
        <v>24.0833835601807</v>
      </c>
      <c r="C195" s="1">
        <v>12.2937688827515</v>
      </c>
      <c r="D195" s="9">
        <f t="shared" si="10"/>
        <v>11.789614677429199</v>
      </c>
      <c r="E195" s="10">
        <f t="shared" si="11"/>
        <v>2.8247000964886477E-4</v>
      </c>
      <c r="F195" s="1"/>
      <c r="G195" s="11">
        <f>E195/F187</f>
        <v>4.2576079354682799</v>
      </c>
      <c r="I195" s="7" t="s">
        <v>75</v>
      </c>
      <c r="J195" s="14">
        <v>0.58599999999999997</v>
      </c>
      <c r="K195" s="7" t="s">
        <v>47</v>
      </c>
      <c r="L195" s="7" t="s">
        <v>48</v>
      </c>
    </row>
    <row r="196" spans="1:12" x14ac:dyDescent="0.25">
      <c r="A196" s="2" t="s">
        <v>16</v>
      </c>
      <c r="B196" s="1">
        <v>27.1880283355713</v>
      </c>
      <c r="C196" s="1">
        <v>13.307588577270501</v>
      </c>
      <c r="D196" s="9">
        <f t="shared" si="10"/>
        <v>13.880439758300799</v>
      </c>
      <c r="E196" s="10">
        <f t="shared" si="11"/>
        <v>6.630881698611895E-5</v>
      </c>
      <c r="F196" s="1"/>
      <c r="G196" s="11">
        <f>E196/F187</f>
        <v>0.99945812209430263</v>
      </c>
    </row>
    <row r="197" spans="1:12" x14ac:dyDescent="0.25">
      <c r="A197" s="2" t="s">
        <v>17</v>
      </c>
      <c r="B197" s="1">
        <v>26.657539367675799</v>
      </c>
      <c r="C197" s="1">
        <v>12.6416320800781</v>
      </c>
      <c r="D197" s="9">
        <f t="shared" si="10"/>
        <v>14.015907287597699</v>
      </c>
      <c r="E197" s="10">
        <f t="shared" si="11"/>
        <v>6.0365873596044553E-5</v>
      </c>
      <c r="F197" s="13"/>
      <c r="G197" s="11">
        <f>E197/F187</f>
        <v>0.90988145174592461</v>
      </c>
    </row>
    <row r="198" spans="1:12" x14ac:dyDescent="0.25">
      <c r="A198" s="2" t="s">
        <v>18</v>
      </c>
      <c r="B198" s="1">
        <v>25.392805099487301</v>
      </c>
      <c r="C198" s="1">
        <v>13.055809020996101</v>
      </c>
      <c r="D198" s="9">
        <f t="shared" si="10"/>
        <v>12.3369960784912</v>
      </c>
      <c r="E198" s="10">
        <f t="shared" si="11"/>
        <v>1.9328320747584853E-4</v>
      </c>
      <c r="F198" s="1"/>
      <c r="G198" s="11">
        <f>E198/F187</f>
        <v>2.9133150063077573</v>
      </c>
    </row>
    <row r="199" spans="1:12" x14ac:dyDescent="0.25">
      <c r="A199" s="2" t="s">
        <v>19</v>
      </c>
      <c r="B199" s="1">
        <v>25.9887294769287</v>
      </c>
      <c r="C199" s="1">
        <v>13.2303161621094</v>
      </c>
      <c r="D199" s="9">
        <f t="shared" si="10"/>
        <v>12.7584133148193</v>
      </c>
      <c r="E199" s="10">
        <f t="shared" si="11"/>
        <v>1.4432278310302278E-4</v>
      </c>
      <c r="F199" s="1"/>
      <c r="G199" s="11">
        <f>E199/F187</f>
        <v>2.1753453662997271</v>
      </c>
    </row>
    <row r="200" spans="1:12" x14ac:dyDescent="0.25">
      <c r="A200" s="2" t="s">
        <v>20</v>
      </c>
      <c r="B200" s="1">
        <v>25.7381801605225</v>
      </c>
      <c r="C200" s="1">
        <v>12.826872825622599</v>
      </c>
      <c r="D200" s="9">
        <f t="shared" si="10"/>
        <v>12.911307334899901</v>
      </c>
      <c r="E200" s="10">
        <f t="shared" si="11"/>
        <v>1.2981031654603841E-4</v>
      </c>
      <c r="F200" s="1"/>
      <c r="G200" s="11">
        <f>E200/F187</f>
        <v>1.9566021699758303</v>
      </c>
    </row>
    <row r="201" spans="1:12" x14ac:dyDescent="0.25">
      <c r="A201" s="2" t="s">
        <v>21</v>
      </c>
      <c r="B201" s="1">
        <v>26.001329421997099</v>
      </c>
      <c r="C201" s="1">
        <v>12.8979682922363</v>
      </c>
      <c r="D201" s="9">
        <f t="shared" si="10"/>
        <v>13.103361129760799</v>
      </c>
      <c r="E201" s="10">
        <f t="shared" si="11"/>
        <v>1.1363058850059787E-4</v>
      </c>
      <c r="F201" s="1"/>
      <c r="G201" s="11">
        <f>E201/F187</f>
        <v>1.7127287102566235</v>
      </c>
    </row>
    <row r="202" spans="1:12" x14ac:dyDescent="0.25">
      <c r="A202" s="2" t="s">
        <v>22</v>
      </c>
      <c r="B202" s="1">
        <v>26.540794372558601</v>
      </c>
      <c r="C202" s="1">
        <v>11.6981649398804</v>
      </c>
      <c r="D202" s="9">
        <f t="shared" si="10"/>
        <v>14.842629432678201</v>
      </c>
      <c r="E202" s="10">
        <f t="shared" si="11"/>
        <v>3.4034809666853718E-5</v>
      </c>
      <c r="F202" s="1"/>
      <c r="G202" s="11">
        <f>E202/F187</f>
        <v>0.51299915307781163</v>
      </c>
    </row>
    <row r="203" spans="1:12" ht="17" x14ac:dyDescent="0.25">
      <c r="A203" s="2" t="s">
        <v>52</v>
      </c>
      <c r="B203" s="1">
        <v>22.846481323242202</v>
      </c>
      <c r="C203" s="1">
        <v>11.3608388900757</v>
      </c>
      <c r="D203" s="9">
        <f t="shared" si="10"/>
        <v>11.485642433166502</v>
      </c>
      <c r="E203" s="10">
        <f t="shared" si="11"/>
        <v>3.4872020245472265E-4</v>
      </c>
      <c r="F203" s="1"/>
      <c r="G203" s="11">
        <f>E203/F187</f>
        <v>5.2561824282689802</v>
      </c>
    </row>
    <row r="204" spans="1:12" ht="17" x14ac:dyDescent="0.25">
      <c r="A204" s="2" t="s">
        <v>53</v>
      </c>
      <c r="B204" s="1">
        <v>25.316789627075199</v>
      </c>
      <c r="C204" s="1">
        <v>11.7744998931885</v>
      </c>
      <c r="D204" s="9">
        <f t="shared" si="10"/>
        <v>13.542289733886699</v>
      </c>
      <c r="E204" s="10">
        <f t="shared" si="11"/>
        <v>8.3823266369606941E-5</v>
      </c>
      <c r="F204" s="1"/>
      <c r="G204" s="11">
        <f>E204/F187</f>
        <v>1.263449541123858</v>
      </c>
    </row>
    <row r="205" spans="1:12" ht="17" x14ac:dyDescent="0.25">
      <c r="A205" s="2" t="s">
        <v>54</v>
      </c>
      <c r="B205" s="1">
        <v>25.402687072753899</v>
      </c>
      <c r="C205" s="1">
        <v>11.9176435470581</v>
      </c>
      <c r="D205" s="9">
        <f t="shared" si="10"/>
        <v>13.485043525695799</v>
      </c>
      <c r="E205" s="10">
        <f t="shared" si="11"/>
        <v>8.7216249270501131E-5</v>
      </c>
      <c r="F205" s="1"/>
      <c r="G205" s="11">
        <f>E205/F187</f>
        <v>1.3145912214095383</v>
      </c>
    </row>
    <row r="206" spans="1:12" ht="17" x14ac:dyDescent="0.25">
      <c r="A206" s="2" t="s">
        <v>55</v>
      </c>
      <c r="B206" s="1">
        <v>24.3482055664063</v>
      </c>
      <c r="C206" s="1">
        <v>12.5583600997925</v>
      </c>
      <c r="D206" s="9">
        <f t="shared" si="10"/>
        <v>11.7898454666138</v>
      </c>
      <c r="E206" s="10">
        <f t="shared" si="11"/>
        <v>2.8242482628904248E-4</v>
      </c>
      <c r="F206" s="1"/>
      <c r="G206" s="11">
        <f>E206/F187</f>
        <v>4.2569268966862532</v>
      </c>
    </row>
    <row r="207" spans="1:12" ht="17" x14ac:dyDescent="0.25">
      <c r="A207" s="2" t="s">
        <v>56</v>
      </c>
      <c r="B207" s="1">
        <v>24.487325668335</v>
      </c>
      <c r="C207" s="1">
        <v>12.6356248855591</v>
      </c>
      <c r="D207" s="9">
        <f t="shared" si="10"/>
        <v>11.8517007827759</v>
      </c>
      <c r="E207" s="10">
        <f t="shared" si="11"/>
        <v>2.7057182113090675E-4</v>
      </c>
      <c r="F207" s="1"/>
      <c r="G207" s="11">
        <f>E207/F187</f>
        <v>4.078269173400308</v>
      </c>
    </row>
    <row r="208" spans="1:12" ht="17" x14ac:dyDescent="0.25">
      <c r="A208" s="2" t="s">
        <v>57</v>
      </c>
      <c r="B208" s="1">
        <v>24.358751296997099</v>
      </c>
      <c r="C208" s="1">
        <v>12.400712966918899</v>
      </c>
      <c r="D208" s="9">
        <f t="shared" si="10"/>
        <v>11.9580383300782</v>
      </c>
      <c r="E208" s="10">
        <f t="shared" si="11"/>
        <v>2.5134588148911037E-4</v>
      </c>
      <c r="F208" s="1"/>
      <c r="G208" s="11">
        <f>E208/F187</f>
        <v>3.788480840516752</v>
      </c>
    </row>
    <row r="209" spans="1:12" ht="17" x14ac:dyDescent="0.25">
      <c r="A209" s="2" t="s">
        <v>58</v>
      </c>
      <c r="B209" s="1">
        <v>24.627649307251001</v>
      </c>
      <c r="C209" s="1">
        <v>12.8689575195312</v>
      </c>
      <c r="D209" s="9">
        <f t="shared" si="10"/>
        <v>11.758691787719801</v>
      </c>
      <c r="E209" s="10">
        <f t="shared" si="11"/>
        <v>2.8858985643462505E-4</v>
      </c>
      <c r="F209" s="1"/>
      <c r="G209" s="11">
        <f>E209/F187</f>
        <v>4.349851031545251</v>
      </c>
    </row>
    <row r="210" spans="1:12" ht="17" x14ac:dyDescent="0.25">
      <c r="A210" s="2" t="s">
        <v>59</v>
      </c>
      <c r="B210" s="1">
        <v>26.066246032714801</v>
      </c>
      <c r="C210" s="1">
        <v>10.919120788574199</v>
      </c>
      <c r="D210" s="9">
        <f t="shared" si="10"/>
        <v>15.147125244140602</v>
      </c>
      <c r="E210" s="10">
        <f t="shared" si="11"/>
        <v>2.7558841271170239E-5</v>
      </c>
      <c r="F210" s="1"/>
      <c r="G210" s="11">
        <f>E210/F187</f>
        <v>0.41538831479597649</v>
      </c>
    </row>
    <row r="211" spans="1:12" ht="17" x14ac:dyDescent="0.25">
      <c r="A211" s="2" t="s">
        <v>60</v>
      </c>
      <c r="B211" s="1">
        <v>26.486930847168001</v>
      </c>
      <c r="C211" s="1">
        <v>12.4270172119141</v>
      </c>
      <c r="D211" s="9">
        <f t="shared" si="10"/>
        <v>14.059913635253901</v>
      </c>
      <c r="E211" s="10">
        <f t="shared" si="11"/>
        <v>5.8552340449999746E-5</v>
      </c>
      <c r="F211" s="1"/>
      <c r="G211" s="11">
        <f>E211/F187</f>
        <v>0.88254646803054404</v>
      </c>
    </row>
    <row r="212" spans="1:12" ht="17" x14ac:dyDescent="0.25">
      <c r="A212" s="2" t="s">
        <v>61</v>
      </c>
      <c r="B212" s="1">
        <v>27.891239166259801</v>
      </c>
      <c r="C212" s="1">
        <v>13.0276346206665</v>
      </c>
      <c r="D212" s="9">
        <f t="shared" si="10"/>
        <v>14.863604545593301</v>
      </c>
      <c r="E212" s="10">
        <f t="shared" si="11"/>
        <v>3.3543562735336133E-5</v>
      </c>
      <c r="F212" s="1"/>
      <c r="G212" s="11">
        <f>E212/F187</f>
        <v>0.50559469680826408</v>
      </c>
    </row>
    <row r="213" spans="1:12" ht="17" x14ac:dyDescent="0.25">
      <c r="A213" s="2" t="s">
        <v>62</v>
      </c>
      <c r="B213" s="1">
        <v>25.155920028686499</v>
      </c>
      <c r="C213" s="1">
        <v>12.2189617156982</v>
      </c>
      <c r="D213" s="9">
        <f t="shared" si="10"/>
        <v>12.936958312988299</v>
      </c>
      <c r="E213" s="10">
        <f t="shared" si="11"/>
        <v>1.275226987665777E-4</v>
      </c>
      <c r="F213" s="1"/>
      <c r="G213" s="11">
        <f>E213/F187</f>
        <v>1.9221214135116036</v>
      </c>
    </row>
    <row r="214" spans="1:12" ht="17" x14ac:dyDescent="0.25">
      <c r="A214" s="2" t="s">
        <v>63</v>
      </c>
      <c r="B214" s="1">
        <v>25.1676139831543</v>
      </c>
      <c r="C214" s="1">
        <v>12.5826921463013</v>
      </c>
      <c r="D214" s="9">
        <f t="shared" si="10"/>
        <v>12.584921836853001</v>
      </c>
      <c r="E214" s="10">
        <f t="shared" si="11"/>
        <v>1.6276500430384004E-4</v>
      </c>
      <c r="F214" s="1"/>
      <c r="G214" s="11">
        <f>E214/F187</f>
        <v>2.4533208845852541</v>
      </c>
    </row>
    <row r="215" spans="1:12" ht="17" x14ac:dyDescent="0.25">
      <c r="A215" s="2" t="s">
        <v>64</v>
      </c>
      <c r="B215" s="1">
        <v>26.772689819335898</v>
      </c>
      <c r="C215" s="1">
        <v>12.7724933624268</v>
      </c>
      <c r="D215" s="9">
        <f t="shared" si="10"/>
        <v>14.000196456909098</v>
      </c>
      <c r="E215" s="10">
        <f t="shared" si="11"/>
        <v>6.1026845441806293E-5</v>
      </c>
      <c r="F215" s="1"/>
      <c r="G215" s="11">
        <f>E215/F187</f>
        <v>0.91984413408212928</v>
      </c>
    </row>
    <row r="216" spans="1:12" ht="17" x14ac:dyDescent="0.25">
      <c r="A216" s="2" t="s">
        <v>65</v>
      </c>
      <c r="B216" s="1">
        <v>26.681484222412099</v>
      </c>
      <c r="C216" s="1">
        <v>12.857481002807599</v>
      </c>
      <c r="D216" s="9">
        <f t="shared" si="10"/>
        <v>13.824003219604499</v>
      </c>
      <c r="E216" s="10">
        <f t="shared" si="11"/>
        <v>6.8954143881928443E-5</v>
      </c>
      <c r="F216" s="1"/>
      <c r="G216" s="11">
        <f>E216/F187</f>
        <v>1.0393305488963791</v>
      </c>
    </row>
    <row r="217" spans="1:12" ht="17" x14ac:dyDescent="0.25">
      <c r="A217" s="2" t="s">
        <v>66</v>
      </c>
      <c r="B217" s="1">
        <v>26.615259170532202</v>
      </c>
      <c r="C217" s="1">
        <v>12.435365676879901</v>
      </c>
      <c r="D217" s="9">
        <f t="shared" si="10"/>
        <v>14.179893493652301</v>
      </c>
      <c r="E217" s="10">
        <f t="shared" si="11"/>
        <v>5.3879892814289951E-5</v>
      </c>
      <c r="F217" s="1"/>
      <c r="G217" s="11">
        <f>E217/F187</f>
        <v>0.8121196989849121</v>
      </c>
    </row>
    <row r="218" spans="1:12" ht="17" x14ac:dyDescent="0.25">
      <c r="A218" s="2" t="s">
        <v>67</v>
      </c>
      <c r="B218" s="1">
        <v>26.404949188232401</v>
      </c>
      <c r="C218" s="1">
        <v>12.458665847778301</v>
      </c>
      <c r="D218" s="9">
        <f t="shared" si="10"/>
        <v>13.9462833404541</v>
      </c>
      <c r="E218" s="10">
        <f t="shared" si="11"/>
        <v>6.3350549530135909E-5</v>
      </c>
      <c r="F218" s="1"/>
      <c r="G218" s="11">
        <f>E218/F187</f>
        <v>0.95486881149284153</v>
      </c>
    </row>
    <row r="219" spans="1:12" ht="17" x14ac:dyDescent="0.25">
      <c r="A219" s="2" t="s">
        <v>68</v>
      </c>
      <c r="B219" s="1">
        <v>27.201429367065401</v>
      </c>
      <c r="C219" s="1">
        <v>13.0252952575684</v>
      </c>
      <c r="D219" s="9">
        <f t="shared" si="10"/>
        <v>14.176134109497001</v>
      </c>
      <c r="E219" s="10">
        <f t="shared" si="11"/>
        <v>5.40204764780721E-5</v>
      </c>
      <c r="F219" s="1"/>
      <c r="G219" s="11">
        <f>E219/F187</f>
        <v>0.81423868543327926</v>
      </c>
    </row>
    <row r="220" spans="1:12" ht="17" x14ac:dyDescent="0.25">
      <c r="A220" s="2" t="s">
        <v>69</v>
      </c>
      <c r="B220" s="1">
        <v>27.3948860168457</v>
      </c>
      <c r="C220" s="1">
        <v>12.499589920043899</v>
      </c>
      <c r="D220" s="9">
        <f t="shared" si="10"/>
        <v>14.8952960968018</v>
      </c>
      <c r="E220" s="10">
        <f t="shared" si="11"/>
        <v>3.2814748537480983E-5</v>
      </c>
      <c r="F220" s="1"/>
      <c r="G220" s="11">
        <f>E220/F187</f>
        <v>0.49460944171471505</v>
      </c>
    </row>
    <row r="221" spans="1:12" x14ac:dyDescent="0.25">
      <c r="A221" s="8"/>
      <c r="B221" s="12"/>
      <c r="C221" s="12"/>
      <c r="D221" s="12"/>
      <c r="E221" s="12"/>
      <c r="F221" s="12"/>
      <c r="G221" s="12"/>
    </row>
    <row r="222" spans="1:12" x14ac:dyDescent="0.25">
      <c r="A222" s="8"/>
      <c r="B222" s="12"/>
      <c r="C222" s="12"/>
      <c r="D222" s="12"/>
      <c r="E222" s="12"/>
      <c r="F222" s="12"/>
      <c r="G222" s="12"/>
    </row>
    <row r="223" spans="1:12" x14ac:dyDescent="0.3">
      <c r="A223" s="1" t="s">
        <v>6</v>
      </c>
      <c r="B223" s="15" t="s">
        <v>51</v>
      </c>
      <c r="C223" s="1" t="s">
        <v>0</v>
      </c>
      <c r="D223" s="1" t="s">
        <v>1</v>
      </c>
      <c r="E223" s="1" t="s">
        <v>2</v>
      </c>
      <c r="F223" s="1" t="s">
        <v>3</v>
      </c>
      <c r="G223" s="1" t="s">
        <v>4</v>
      </c>
      <c r="I223" s="7" t="s">
        <v>25</v>
      </c>
      <c r="J223" s="7" t="s">
        <v>26</v>
      </c>
      <c r="K223" s="7" t="s">
        <v>27</v>
      </c>
      <c r="L223" s="7" t="s">
        <v>28</v>
      </c>
    </row>
    <row r="224" spans="1:12" ht="15" x14ac:dyDescent="0.3">
      <c r="A224" s="2" t="s">
        <v>7</v>
      </c>
      <c r="B224" s="1">
        <v>28.678667068481399</v>
      </c>
      <c r="C224" s="1">
        <v>12.0410299301147</v>
      </c>
      <c r="D224" s="9">
        <f t="shared" ref="D224:D257" si="12">B224-C224</f>
        <v>16.637637138366699</v>
      </c>
      <c r="E224" s="10">
        <f t="shared" ref="E224:E257" si="13">2^-D224</f>
        <v>9.8078127193237457E-6</v>
      </c>
      <c r="F224" s="17">
        <f>AVERAGE(E224:E227)</f>
        <v>1.3814822574414706E-5</v>
      </c>
      <c r="G224" s="11">
        <f>E224/F224</f>
        <v>0.70994851120911151</v>
      </c>
      <c r="I224" s="7" t="s">
        <v>70</v>
      </c>
      <c r="J224" s="7">
        <v>0.81200000000000006</v>
      </c>
      <c r="K224" s="7" t="s">
        <v>47</v>
      </c>
      <c r="L224" s="7" t="s">
        <v>48</v>
      </c>
    </row>
    <row r="225" spans="1:12" ht="15" x14ac:dyDescent="0.3">
      <c r="A225" s="2" t="s">
        <v>8</v>
      </c>
      <c r="B225" s="1">
        <v>27.456382751464801</v>
      </c>
      <c r="C225" s="1">
        <v>11.974286079406699</v>
      </c>
      <c r="D225" s="9">
        <f t="shared" si="12"/>
        <v>15.482096672058102</v>
      </c>
      <c r="E225" s="10">
        <f t="shared" si="13"/>
        <v>2.1848644883808837E-5</v>
      </c>
      <c r="F225" s="18"/>
      <c r="G225" s="11">
        <f>E225/F224</f>
        <v>1.5815364088911943</v>
      </c>
      <c r="I225" s="7" t="s">
        <v>71</v>
      </c>
      <c r="J225" s="7">
        <v>4.0000000000000001E-3</v>
      </c>
      <c r="K225" s="7" t="s">
        <v>33</v>
      </c>
      <c r="L225" s="7" t="s">
        <v>31</v>
      </c>
    </row>
    <row r="226" spans="1:12" ht="15" x14ac:dyDescent="0.3">
      <c r="A226" s="2" t="s">
        <v>9</v>
      </c>
      <c r="B226" s="1">
        <v>29.232923507690401</v>
      </c>
      <c r="C226" s="1">
        <v>12.8395118713379</v>
      </c>
      <c r="D226" s="9">
        <f t="shared" si="12"/>
        <v>16.393411636352504</v>
      </c>
      <c r="E226" s="10">
        <f t="shared" si="13"/>
        <v>1.1616929832795391E-5</v>
      </c>
      <c r="F226" s="18"/>
      <c r="G226" s="11">
        <f>E226/F224</f>
        <v>0.84090329573324729</v>
      </c>
      <c r="I226" s="7" t="s">
        <v>72</v>
      </c>
      <c r="J226" s="7">
        <v>0.41599999999999998</v>
      </c>
      <c r="K226" s="7" t="s">
        <v>47</v>
      </c>
      <c r="L226" s="7" t="s">
        <v>48</v>
      </c>
    </row>
    <row r="227" spans="1:12" x14ac:dyDescent="0.3">
      <c r="A227" s="2" t="s">
        <v>10</v>
      </c>
      <c r="B227" s="1">
        <v>29.0251770019531</v>
      </c>
      <c r="C227" s="1">
        <v>12.6768751144409</v>
      </c>
      <c r="D227" s="9">
        <f t="shared" si="12"/>
        <v>16.3483018875122</v>
      </c>
      <c r="E227" s="10">
        <f t="shared" si="13"/>
        <v>1.1985902861730846E-5</v>
      </c>
      <c r="F227" s="19"/>
      <c r="G227" s="11">
        <f>E227/F224</f>
        <v>0.86761178416644658</v>
      </c>
      <c r="I227" s="7" t="s">
        <v>34</v>
      </c>
      <c r="J227" s="7">
        <v>0.59899999999999998</v>
      </c>
      <c r="K227" s="7" t="s">
        <v>47</v>
      </c>
      <c r="L227" s="7" t="s">
        <v>48</v>
      </c>
    </row>
    <row r="228" spans="1:12" x14ac:dyDescent="0.3">
      <c r="A228" s="2" t="s">
        <v>11</v>
      </c>
      <c r="B228" s="1">
        <v>30.4253444671631</v>
      </c>
      <c r="C228" s="1">
        <v>13.581906318664601</v>
      </c>
      <c r="D228" s="9">
        <f t="shared" si="12"/>
        <v>16.8434381484985</v>
      </c>
      <c r="E228" s="10">
        <f t="shared" si="13"/>
        <v>8.503934122803658E-6</v>
      </c>
      <c r="F228" s="1"/>
      <c r="G228" s="11">
        <f>E228/F224</f>
        <v>0.61556593123049541</v>
      </c>
      <c r="I228" s="7" t="s">
        <v>32</v>
      </c>
      <c r="J228" s="7">
        <v>0.25900000000000001</v>
      </c>
      <c r="K228" s="7" t="s">
        <v>47</v>
      </c>
      <c r="L228" s="7" t="s">
        <v>48</v>
      </c>
    </row>
    <row r="229" spans="1:12" x14ac:dyDescent="0.3">
      <c r="A229" s="2" t="s">
        <v>12</v>
      </c>
      <c r="B229" s="1">
        <v>29.851713180541999</v>
      </c>
      <c r="C229" s="1">
        <v>13.150378227233899</v>
      </c>
      <c r="D229" s="9">
        <f t="shared" si="12"/>
        <v>16.701334953308098</v>
      </c>
      <c r="E229" s="10">
        <f t="shared" si="13"/>
        <v>9.3841990568360273E-6</v>
      </c>
      <c r="F229" s="1"/>
      <c r="G229" s="11">
        <f>E229/F224</f>
        <v>0.67928480487442011</v>
      </c>
      <c r="I229" s="7" t="s">
        <v>35</v>
      </c>
      <c r="J229" s="7">
        <v>6.9000000000000006E-2</v>
      </c>
      <c r="K229" s="7" t="s">
        <v>47</v>
      </c>
      <c r="L229" s="7" t="s">
        <v>48</v>
      </c>
    </row>
    <row r="230" spans="1:12" ht="15" x14ac:dyDescent="0.3">
      <c r="A230" s="2" t="s">
        <v>13</v>
      </c>
      <c r="B230" s="1">
        <v>30.398054122924801</v>
      </c>
      <c r="C230" s="1">
        <v>12.603343963623001</v>
      </c>
      <c r="D230" s="9">
        <f t="shared" si="12"/>
        <v>17.7947101593018</v>
      </c>
      <c r="E230" s="10">
        <f t="shared" si="13"/>
        <v>4.3980329412763945E-6</v>
      </c>
      <c r="F230" s="1"/>
      <c r="G230" s="11">
        <f>E230/F224</f>
        <v>0.31835609307220702</v>
      </c>
      <c r="I230" s="7" t="s">
        <v>73</v>
      </c>
      <c r="J230" s="7">
        <v>2.7E-2</v>
      </c>
      <c r="K230" s="7" t="s">
        <v>49</v>
      </c>
      <c r="L230" s="7" t="s">
        <v>31</v>
      </c>
    </row>
    <row r="231" spans="1:12" ht="15" x14ac:dyDescent="0.3">
      <c r="A231" s="2" t="s">
        <v>14</v>
      </c>
      <c r="B231" s="1">
        <v>28.51051902771</v>
      </c>
      <c r="C231" s="1">
        <v>12.8471689224243</v>
      </c>
      <c r="D231" s="9">
        <f t="shared" si="12"/>
        <v>15.6633501052857</v>
      </c>
      <c r="E231" s="10">
        <f t="shared" si="13"/>
        <v>1.926911575729293E-5</v>
      </c>
      <c r="F231" s="1"/>
      <c r="G231" s="11">
        <f>E231/F224</f>
        <v>1.3948145662746092</v>
      </c>
      <c r="I231" s="7" t="s">
        <v>74</v>
      </c>
      <c r="J231" s="7">
        <v>5.2999999999999999E-2</v>
      </c>
      <c r="K231" s="7" t="s">
        <v>47</v>
      </c>
      <c r="L231" s="7" t="s">
        <v>48</v>
      </c>
    </row>
    <row r="232" spans="1:12" ht="15" x14ac:dyDescent="0.3">
      <c r="A232" s="2" t="s">
        <v>15</v>
      </c>
      <c r="B232" s="1">
        <v>28.989912033081101</v>
      </c>
      <c r="C232" s="1">
        <v>12.685338973999</v>
      </c>
      <c r="D232" s="9">
        <f t="shared" si="12"/>
        <v>16.304573059082102</v>
      </c>
      <c r="E232" s="10">
        <f t="shared" si="13"/>
        <v>1.2354763680605199E-5</v>
      </c>
      <c r="F232" s="1"/>
      <c r="G232" s="11">
        <f>E232/F224</f>
        <v>0.8943121501601069</v>
      </c>
      <c r="I232" s="7" t="s">
        <v>75</v>
      </c>
      <c r="J232" s="7">
        <v>0.69199999999999995</v>
      </c>
      <c r="K232" s="7" t="s">
        <v>47</v>
      </c>
      <c r="L232" s="7" t="s">
        <v>48</v>
      </c>
    </row>
    <row r="233" spans="1:12" x14ac:dyDescent="0.25">
      <c r="A233" s="2" t="s">
        <v>16</v>
      </c>
      <c r="B233" s="1">
        <v>30.120956420898398</v>
      </c>
      <c r="C233" s="1">
        <v>13.3869285583496</v>
      </c>
      <c r="D233" s="9">
        <f t="shared" si="12"/>
        <v>16.7340278625488</v>
      </c>
      <c r="E233" s="10">
        <f t="shared" si="13"/>
        <v>9.1739351350221961E-6</v>
      </c>
      <c r="F233" s="1"/>
      <c r="G233" s="11">
        <f>E233/F224</f>
        <v>0.66406463677734706</v>
      </c>
    </row>
    <row r="234" spans="1:12" x14ac:dyDescent="0.25">
      <c r="A234" s="2" t="s">
        <v>17</v>
      </c>
      <c r="B234" s="1">
        <v>30.022272109985401</v>
      </c>
      <c r="C234" s="1">
        <v>13.3414402008057</v>
      </c>
      <c r="D234" s="9">
        <f t="shared" si="12"/>
        <v>16.680831909179702</v>
      </c>
      <c r="E234" s="10">
        <f t="shared" si="13"/>
        <v>9.5185159659482481E-6</v>
      </c>
      <c r="F234" s="13"/>
      <c r="G234" s="11">
        <f>E234/F224</f>
        <v>0.68900747111850047</v>
      </c>
    </row>
    <row r="235" spans="1:12" x14ac:dyDescent="0.25">
      <c r="A235" s="2" t="s">
        <v>18</v>
      </c>
      <c r="B235" s="1">
        <v>28.184747695922901</v>
      </c>
      <c r="C235" s="1">
        <v>12.5268812179565</v>
      </c>
      <c r="D235" s="9">
        <f t="shared" si="12"/>
        <v>15.657866477966401</v>
      </c>
      <c r="E235" s="10">
        <f t="shared" si="13"/>
        <v>1.9342496281139945E-5</v>
      </c>
      <c r="F235" s="1"/>
      <c r="G235" s="11">
        <f>E235/F224</f>
        <v>1.4001262902183476</v>
      </c>
    </row>
    <row r="236" spans="1:12" x14ac:dyDescent="0.25">
      <c r="A236" s="2" t="s">
        <v>19</v>
      </c>
      <c r="B236" s="1">
        <v>28.244745254516602</v>
      </c>
      <c r="C236" s="1">
        <v>12.707415580749499</v>
      </c>
      <c r="D236" s="9">
        <f t="shared" si="12"/>
        <v>15.537329673767102</v>
      </c>
      <c r="E236" s="10">
        <f t="shared" si="13"/>
        <v>2.1027987766018935E-5</v>
      </c>
      <c r="F236" s="1"/>
      <c r="G236" s="11">
        <f>E236/F224</f>
        <v>1.5221323077259883</v>
      </c>
    </row>
    <row r="237" spans="1:12" x14ac:dyDescent="0.25">
      <c r="A237" s="2" t="s">
        <v>20</v>
      </c>
      <c r="B237" s="1">
        <v>26.707807540893601</v>
      </c>
      <c r="C237" s="1">
        <v>11.908444404602101</v>
      </c>
      <c r="D237" s="9">
        <f t="shared" si="12"/>
        <v>14.7993631362915</v>
      </c>
      <c r="E237" s="10">
        <f t="shared" si="13"/>
        <v>3.5070970113057135E-5</v>
      </c>
      <c r="F237" s="1"/>
      <c r="G237" s="11">
        <f>E237/F224</f>
        <v>2.5386478852076744</v>
      </c>
    </row>
    <row r="238" spans="1:12" x14ac:dyDescent="0.25">
      <c r="A238" s="2" t="s">
        <v>21</v>
      </c>
      <c r="B238" s="1">
        <v>28.352289199829102</v>
      </c>
      <c r="C238" s="1">
        <v>12.3936977386475</v>
      </c>
      <c r="D238" s="9">
        <f t="shared" si="12"/>
        <v>15.958591461181602</v>
      </c>
      <c r="E238" s="10">
        <f t="shared" si="13"/>
        <v>1.5703095851960628E-5</v>
      </c>
      <c r="F238" s="1"/>
      <c r="G238" s="11">
        <f>E238/F224</f>
        <v>1.1366845840671915</v>
      </c>
    </row>
    <row r="239" spans="1:12" x14ac:dyDescent="0.25">
      <c r="A239" s="2" t="s">
        <v>22</v>
      </c>
      <c r="B239" s="1">
        <v>28.135444641113299</v>
      </c>
      <c r="C239" s="1">
        <v>12.3647966384888</v>
      </c>
      <c r="D239" s="9">
        <f t="shared" si="12"/>
        <v>15.770648002624499</v>
      </c>
      <c r="E239" s="10">
        <f t="shared" si="13"/>
        <v>1.7888004693258744E-5</v>
      </c>
      <c r="F239" s="1"/>
      <c r="G239" s="11">
        <f>E239/F224</f>
        <v>1.2948414354873903</v>
      </c>
    </row>
    <row r="240" spans="1:12" ht="17" x14ac:dyDescent="0.25">
      <c r="A240" s="2" t="s">
        <v>52</v>
      </c>
      <c r="B240" s="1">
        <v>29.779342651367202</v>
      </c>
      <c r="C240" s="1">
        <v>12.359107971191399</v>
      </c>
      <c r="D240" s="9">
        <f t="shared" si="12"/>
        <v>17.420234680175803</v>
      </c>
      <c r="E240" s="10">
        <f t="shared" si="13"/>
        <v>5.7014698197173618E-6</v>
      </c>
      <c r="F240" s="1"/>
      <c r="G240" s="11">
        <f>E240/F224</f>
        <v>0.41270669883785438</v>
      </c>
    </row>
    <row r="241" spans="1:7" ht="17" x14ac:dyDescent="0.25">
      <c r="A241" s="2" t="s">
        <v>53</v>
      </c>
      <c r="B241" s="1">
        <v>29.830757141113299</v>
      </c>
      <c r="C241" s="1">
        <v>12.113009452819799</v>
      </c>
      <c r="D241" s="9">
        <f t="shared" si="12"/>
        <v>17.7177476882935</v>
      </c>
      <c r="E241" s="10">
        <f t="shared" si="13"/>
        <v>4.6390226206613111E-6</v>
      </c>
      <c r="F241" s="1"/>
      <c r="G241" s="11">
        <f>E241/F224</f>
        <v>0.33580037641980742</v>
      </c>
    </row>
    <row r="242" spans="1:7" ht="17" x14ac:dyDescent="0.25">
      <c r="A242" s="2" t="s">
        <v>54</v>
      </c>
      <c r="B242" s="1">
        <v>27.458213806152301</v>
      </c>
      <c r="C242" s="1">
        <v>12.4564361572266</v>
      </c>
      <c r="D242" s="9">
        <f t="shared" si="12"/>
        <v>15.001777648925701</v>
      </c>
      <c r="E242" s="10">
        <f t="shared" si="13"/>
        <v>3.0479998366448029E-5</v>
      </c>
      <c r="F242" s="1"/>
      <c r="G242" s="11">
        <f>E242/F224</f>
        <v>2.2063257202374444</v>
      </c>
    </row>
    <row r="243" spans="1:7" ht="17" x14ac:dyDescent="0.25">
      <c r="A243" s="2" t="s">
        <v>55</v>
      </c>
      <c r="B243" s="1">
        <v>27.36474609375</v>
      </c>
      <c r="C243" s="1">
        <v>12.582127571106</v>
      </c>
      <c r="D243" s="9">
        <f t="shared" si="12"/>
        <v>14.782618522644</v>
      </c>
      <c r="E243" s="10">
        <f t="shared" si="13"/>
        <v>3.5480392065354939E-5</v>
      </c>
      <c r="F243" s="1"/>
      <c r="G243" s="11">
        <f>E243/F224</f>
        <v>2.5682843101485249</v>
      </c>
    </row>
    <row r="244" spans="1:7" ht="17" x14ac:dyDescent="0.25">
      <c r="A244" s="2" t="s">
        <v>56</v>
      </c>
      <c r="B244" s="1">
        <v>28.909166336059599</v>
      </c>
      <c r="C244" s="1">
        <v>12.910449028015099</v>
      </c>
      <c r="D244" s="9">
        <f t="shared" si="12"/>
        <v>15.998717308044499</v>
      </c>
      <c r="E244" s="10">
        <f t="shared" si="13"/>
        <v>1.5272361597808735E-5</v>
      </c>
      <c r="F244" s="1"/>
      <c r="G244" s="11">
        <f>E244/F224</f>
        <v>1.1055054464538268</v>
      </c>
    </row>
    <row r="245" spans="1:7" ht="17" x14ac:dyDescent="0.25">
      <c r="A245" s="2" t="s">
        <v>57</v>
      </c>
      <c r="B245" s="1">
        <v>29.065639495849599</v>
      </c>
      <c r="C245" s="1">
        <v>12.653978347778301</v>
      </c>
      <c r="D245" s="9">
        <f t="shared" si="12"/>
        <v>16.411661148071296</v>
      </c>
      <c r="E245" s="10">
        <f t="shared" si="13"/>
        <v>1.1470905864477404E-5</v>
      </c>
      <c r="F245" s="1"/>
      <c r="G245" s="11">
        <f>E245/F224</f>
        <v>0.83033320208699046</v>
      </c>
    </row>
    <row r="246" spans="1:7" ht="17" x14ac:dyDescent="0.25">
      <c r="A246" s="2" t="s">
        <v>58</v>
      </c>
      <c r="B246" s="1">
        <v>30.278926849365199</v>
      </c>
      <c r="C246" s="1">
        <v>12.5249843597412</v>
      </c>
      <c r="D246" s="9">
        <f t="shared" si="12"/>
        <v>17.753942489623999</v>
      </c>
      <c r="E246" s="10">
        <f t="shared" si="13"/>
        <v>4.524085138880515E-6</v>
      </c>
      <c r="F246" s="1"/>
      <c r="G246" s="11">
        <f>E246/F224</f>
        <v>0.32748050975762805</v>
      </c>
    </row>
    <row r="247" spans="1:7" ht="17" x14ac:dyDescent="0.25">
      <c r="A247" s="2" t="s">
        <v>59</v>
      </c>
      <c r="B247" s="1">
        <v>26.424369812011719</v>
      </c>
      <c r="C247" s="1">
        <v>11.958047866821289</v>
      </c>
      <c r="D247" s="9">
        <f t="shared" si="12"/>
        <v>14.46632194519043</v>
      </c>
      <c r="E247" s="10">
        <f t="shared" si="13"/>
        <v>4.4177706701836903E-5</v>
      </c>
      <c r="F247" s="1"/>
      <c r="G247" s="11">
        <f>E247/F224</f>
        <v>3.1978482867854412</v>
      </c>
    </row>
    <row r="248" spans="1:7" ht="17" x14ac:dyDescent="0.25">
      <c r="A248" s="2" t="s">
        <v>60</v>
      </c>
      <c r="B248" s="1">
        <v>26.241289138793945</v>
      </c>
      <c r="C248" s="1">
        <v>11.879903793334961</v>
      </c>
      <c r="D248" s="9">
        <f t="shared" si="12"/>
        <v>14.361385345458984</v>
      </c>
      <c r="E248" s="10">
        <f t="shared" si="13"/>
        <v>4.7510787799565292E-5</v>
      </c>
      <c r="F248" s="1"/>
      <c r="G248" s="11">
        <f>E248/F224</f>
        <v>3.4391167561975138</v>
      </c>
    </row>
    <row r="249" spans="1:7" ht="17" x14ac:dyDescent="0.25">
      <c r="A249" s="2" t="s">
        <v>61</v>
      </c>
      <c r="B249" s="1">
        <v>28.286811828613281</v>
      </c>
      <c r="C249" s="1">
        <v>13.111221313476563</v>
      </c>
      <c r="D249" s="9">
        <f t="shared" si="12"/>
        <v>15.175590515136719</v>
      </c>
      <c r="E249" s="10">
        <f t="shared" si="13"/>
        <v>2.7020417368543916E-5</v>
      </c>
      <c r="F249" s="1"/>
      <c r="G249" s="11">
        <f>E249/F224</f>
        <v>1.955900426733399</v>
      </c>
    </row>
    <row r="250" spans="1:7" ht="17" x14ac:dyDescent="0.25">
      <c r="A250" s="2" t="s">
        <v>62</v>
      </c>
      <c r="B250" s="1">
        <v>28.396839141845703</v>
      </c>
      <c r="C250" s="1">
        <v>12.945433616638184</v>
      </c>
      <c r="D250" s="9">
        <f t="shared" si="12"/>
        <v>15.45140552520752</v>
      </c>
      <c r="E250" s="10">
        <f t="shared" si="13"/>
        <v>2.2318420803492212E-5</v>
      </c>
      <c r="F250" s="1"/>
      <c r="G250" s="11">
        <f>E250/F224</f>
        <v>1.6155416172210797</v>
      </c>
    </row>
    <row r="251" spans="1:7" ht="17" x14ac:dyDescent="0.25">
      <c r="A251" s="2" t="s">
        <v>63</v>
      </c>
      <c r="B251" s="1">
        <v>29.7860012054443</v>
      </c>
      <c r="C251" s="1">
        <v>12.5257158279419</v>
      </c>
      <c r="D251" s="9">
        <f t="shared" si="12"/>
        <v>17.260285377502399</v>
      </c>
      <c r="E251" s="10">
        <f t="shared" si="13"/>
        <v>6.3699550490073962E-6</v>
      </c>
      <c r="F251" s="1"/>
      <c r="G251" s="11">
        <f>E251/F224</f>
        <v>0.46109568289386971</v>
      </c>
    </row>
    <row r="252" spans="1:7" ht="17" x14ac:dyDescent="0.25">
      <c r="A252" s="2" t="s">
        <v>64</v>
      </c>
      <c r="B252" s="1">
        <v>27.651710510253906</v>
      </c>
      <c r="C252" s="1">
        <v>12.065377235412598</v>
      </c>
      <c r="D252" s="9">
        <f t="shared" si="12"/>
        <v>15.586333274841309</v>
      </c>
      <c r="E252" s="10">
        <f t="shared" si="13"/>
        <v>2.0325730449042153E-5</v>
      </c>
      <c r="F252" s="1"/>
      <c r="G252" s="11">
        <f>E252/F224</f>
        <v>1.4712986967118755</v>
      </c>
    </row>
    <row r="253" spans="1:7" ht="17" x14ac:dyDescent="0.25">
      <c r="A253" s="2" t="s">
        <v>65</v>
      </c>
      <c r="B253" s="1">
        <v>27.805578231811523</v>
      </c>
      <c r="C253" s="1">
        <v>12.164994239807129</v>
      </c>
      <c r="D253" s="9">
        <f t="shared" si="12"/>
        <v>15.640583992004395</v>
      </c>
      <c r="E253" s="10">
        <f t="shared" si="13"/>
        <v>1.9575599390167092E-5</v>
      </c>
      <c r="F253" s="1"/>
      <c r="G253" s="11">
        <f>E253/F224</f>
        <v>1.4169996961395253</v>
      </c>
    </row>
    <row r="254" spans="1:7" ht="17" x14ac:dyDescent="0.25">
      <c r="A254" s="2" t="s">
        <v>66</v>
      </c>
      <c r="B254" s="1">
        <v>28.113706588745099</v>
      </c>
      <c r="C254" s="1">
        <v>13.351758003234901</v>
      </c>
      <c r="D254" s="9">
        <f t="shared" si="12"/>
        <v>14.761948585510199</v>
      </c>
      <c r="E254" s="10">
        <f t="shared" si="13"/>
        <v>3.5992389608603169E-5</v>
      </c>
      <c r="F254" s="1"/>
      <c r="G254" s="11">
        <f>E254/F224</f>
        <v>2.6053457736954009</v>
      </c>
    </row>
    <row r="255" spans="1:7" ht="17" x14ac:dyDescent="0.25">
      <c r="A255" s="2" t="s">
        <v>67</v>
      </c>
      <c r="B255" s="1">
        <v>28.0441703796387</v>
      </c>
      <c r="C255" s="1">
        <v>13.4790153503418</v>
      </c>
      <c r="D255" s="9">
        <f t="shared" si="12"/>
        <v>14.5651550292969</v>
      </c>
      <c r="E255" s="10">
        <f t="shared" si="13"/>
        <v>4.1252611298726791E-5</v>
      </c>
      <c r="F255" s="1"/>
      <c r="G255" s="11">
        <f>E255/F224</f>
        <v>2.9861122773395117</v>
      </c>
    </row>
    <row r="256" spans="1:7" ht="17" x14ac:dyDescent="0.25">
      <c r="A256" s="2" t="s">
        <v>68</v>
      </c>
      <c r="B256" s="1">
        <v>28.232519149780298</v>
      </c>
      <c r="C256" s="1">
        <v>12.9201564788818</v>
      </c>
      <c r="D256" s="9">
        <f t="shared" si="12"/>
        <v>15.312362670898498</v>
      </c>
      <c r="E256" s="10">
        <f t="shared" si="13"/>
        <v>2.4576471567690658E-5</v>
      </c>
      <c r="F256" s="1"/>
      <c r="G256" s="11">
        <f>E256/F224</f>
        <v>1.7789929212125182</v>
      </c>
    </row>
    <row r="257" spans="1:12" ht="17" x14ac:dyDescent="0.25">
      <c r="A257" s="2" t="s">
        <v>69</v>
      </c>
      <c r="B257" s="1">
        <v>28.799545288085898</v>
      </c>
      <c r="C257" s="1">
        <v>13.199383735656699</v>
      </c>
      <c r="D257" s="9">
        <f t="shared" si="12"/>
        <v>15.600161552429199</v>
      </c>
      <c r="E257" s="10">
        <f t="shared" si="13"/>
        <v>2.0131838395129614E-5</v>
      </c>
      <c r="F257" s="1"/>
      <c r="G257" s="11">
        <f>E257/F224</f>
        <v>1.4572636229446865</v>
      </c>
    </row>
    <row r="258" spans="1:12" x14ac:dyDescent="0.25">
      <c r="A258" s="8"/>
      <c r="B258" s="12"/>
      <c r="C258" s="12"/>
      <c r="D258" s="12"/>
      <c r="E258" s="12"/>
      <c r="F258" s="12"/>
      <c r="G258" s="12"/>
    </row>
    <row r="259" spans="1:12" x14ac:dyDescent="0.25">
      <c r="A259" s="8"/>
      <c r="B259" s="12"/>
      <c r="C259" s="12"/>
      <c r="D259" s="12"/>
      <c r="E259" s="12"/>
      <c r="F259" s="12"/>
      <c r="G259" s="12"/>
    </row>
    <row r="260" spans="1:12" x14ac:dyDescent="0.3">
      <c r="A260" s="1" t="s">
        <v>6</v>
      </c>
      <c r="B260" s="15" t="s">
        <v>40</v>
      </c>
      <c r="C260" s="1" t="s">
        <v>0</v>
      </c>
      <c r="D260" s="1" t="s">
        <v>1</v>
      </c>
      <c r="E260" s="1" t="s">
        <v>2</v>
      </c>
      <c r="F260" s="1" t="s">
        <v>3</v>
      </c>
      <c r="G260" s="1" t="s">
        <v>4</v>
      </c>
      <c r="I260" s="7" t="s">
        <v>25</v>
      </c>
      <c r="J260" s="7" t="s">
        <v>26</v>
      </c>
      <c r="K260" s="7" t="s">
        <v>27</v>
      </c>
      <c r="L260" s="7" t="s">
        <v>28</v>
      </c>
    </row>
    <row r="261" spans="1:12" ht="15" x14ac:dyDescent="0.3">
      <c r="A261" s="2" t="s">
        <v>7</v>
      </c>
      <c r="B261" s="1">
        <v>30.018842697143601</v>
      </c>
      <c r="C261" s="1">
        <v>12.0879058837891</v>
      </c>
      <c r="D261" s="9">
        <f>B261-C261</f>
        <v>17.930936813354499</v>
      </c>
      <c r="E261" s="10">
        <f t="shared" ref="E261:E294" si="14">2^-D261</f>
        <v>4.0017519830453065E-6</v>
      </c>
      <c r="F261" s="17">
        <f>AVERAGE(E263:E264)</f>
        <v>8.7021571288834712E-6</v>
      </c>
      <c r="G261" s="11">
        <f>E261/F261</f>
        <v>0.45985747255275666</v>
      </c>
      <c r="I261" s="7" t="s">
        <v>70</v>
      </c>
      <c r="J261" s="14">
        <v>0.49</v>
      </c>
      <c r="K261" s="7" t="s">
        <v>47</v>
      </c>
      <c r="L261" s="7" t="s">
        <v>48</v>
      </c>
    </row>
    <row r="262" spans="1:12" ht="15" x14ac:dyDescent="0.3">
      <c r="A262" s="2" t="s">
        <v>8</v>
      </c>
      <c r="B262" s="1">
        <v>28.828289031982401</v>
      </c>
      <c r="C262" s="1">
        <v>12.8395118713379</v>
      </c>
      <c r="D262" s="9">
        <f t="shared" ref="D262:D294" si="15">B262-C262</f>
        <v>15.988777160644501</v>
      </c>
      <c r="E262" s="10">
        <f t="shared" si="14"/>
        <v>1.5377951280301861E-5</v>
      </c>
      <c r="F262" s="18"/>
      <c r="G262" s="11">
        <f>E262/F261</f>
        <v>1.7671424512964322</v>
      </c>
      <c r="I262" s="7" t="s">
        <v>71</v>
      </c>
      <c r="J262" s="14">
        <v>0.104</v>
      </c>
      <c r="K262" s="7" t="s">
        <v>47</v>
      </c>
      <c r="L262" s="7" t="s">
        <v>48</v>
      </c>
    </row>
    <row r="263" spans="1:12" ht="15" x14ac:dyDescent="0.3">
      <c r="A263" s="2" t="s">
        <v>9</v>
      </c>
      <c r="B263" s="1">
        <v>28.8829345703125</v>
      </c>
      <c r="C263" s="1">
        <v>12.6768751144409</v>
      </c>
      <c r="D263" s="9">
        <f t="shared" si="15"/>
        <v>16.2060594558716</v>
      </c>
      <c r="E263" s="10">
        <f t="shared" si="14"/>
        <v>1.3227872258091804E-5</v>
      </c>
      <c r="F263" s="18"/>
      <c r="G263" s="11">
        <f>E263/F261</f>
        <v>1.5200681925389463</v>
      </c>
      <c r="I263" s="7" t="s">
        <v>72</v>
      </c>
      <c r="J263" s="14">
        <v>0.66900000000000004</v>
      </c>
      <c r="K263" s="7" t="s">
        <v>47</v>
      </c>
      <c r="L263" s="7" t="s">
        <v>48</v>
      </c>
    </row>
    <row r="264" spans="1:12" x14ac:dyDescent="0.3">
      <c r="A264" s="2" t="s">
        <v>10</v>
      </c>
      <c r="B264" s="1">
        <v>29.843580245971701</v>
      </c>
      <c r="C264" s="1">
        <v>11.974286079406699</v>
      </c>
      <c r="D264" s="9">
        <f t="shared" si="15"/>
        <v>17.869294166565002</v>
      </c>
      <c r="E264" s="10">
        <f t="shared" si="14"/>
        <v>4.1764419996751386E-6</v>
      </c>
      <c r="F264" s="19"/>
      <c r="G264" s="11">
        <f>E264/F261</f>
        <v>0.47993180746105374</v>
      </c>
      <c r="I264" s="7" t="s">
        <v>34</v>
      </c>
      <c r="J264" s="14">
        <v>0.127</v>
      </c>
      <c r="K264" s="7" t="s">
        <v>47</v>
      </c>
      <c r="L264" s="7" t="s">
        <v>48</v>
      </c>
    </row>
    <row r="265" spans="1:12" x14ac:dyDescent="0.3">
      <c r="A265" s="2" t="s">
        <v>11</v>
      </c>
      <c r="B265" s="1">
        <v>31.296422958373999</v>
      </c>
      <c r="C265" s="1">
        <v>13.4823341369629</v>
      </c>
      <c r="D265" s="9">
        <f t="shared" si="15"/>
        <v>17.814088821411097</v>
      </c>
      <c r="E265" s="10">
        <f t="shared" si="14"/>
        <v>4.3393523859846892E-6</v>
      </c>
      <c r="F265" s="10"/>
      <c r="G265" s="11">
        <f>E265/F261</f>
        <v>0.49865249750339191</v>
      </c>
      <c r="I265" s="7" t="s">
        <v>32</v>
      </c>
      <c r="J265" s="14">
        <v>3.2000000000000001E-2</v>
      </c>
      <c r="K265" s="7" t="s">
        <v>49</v>
      </c>
      <c r="L265" s="7" t="s">
        <v>31</v>
      </c>
    </row>
    <row r="266" spans="1:12" x14ac:dyDescent="0.3">
      <c r="A266" s="2" t="s">
        <v>12</v>
      </c>
      <c r="B266" s="1">
        <v>30.806564331054702</v>
      </c>
      <c r="C266" s="1">
        <v>13.581906318664601</v>
      </c>
      <c r="D266" s="9">
        <f t="shared" si="15"/>
        <v>17.224658012390101</v>
      </c>
      <c r="E266" s="10">
        <f t="shared" si="14"/>
        <v>6.5292195632692659E-6</v>
      </c>
      <c r="F266" s="1"/>
      <c r="G266" s="11">
        <f>E266/F261</f>
        <v>0.75029897375652144</v>
      </c>
      <c r="I266" s="7" t="s">
        <v>35</v>
      </c>
      <c r="J266" s="14">
        <v>0.376</v>
      </c>
      <c r="K266" s="7" t="s">
        <v>45</v>
      </c>
      <c r="L266" s="7" t="s">
        <v>46</v>
      </c>
    </row>
    <row r="267" spans="1:12" ht="15" x14ac:dyDescent="0.3">
      <c r="A267" s="2" t="s">
        <v>13</v>
      </c>
      <c r="B267" s="1">
        <v>29.6881923675537</v>
      </c>
      <c r="C267" s="1">
        <v>13.150378227233899</v>
      </c>
      <c r="D267" s="9">
        <f t="shared" si="15"/>
        <v>16.537814140319803</v>
      </c>
      <c r="E267" s="10">
        <f t="shared" si="14"/>
        <v>1.0510463806952145E-5</v>
      </c>
      <c r="F267" s="1"/>
      <c r="G267" s="11">
        <f>E267/F261</f>
        <v>1.207799819204217</v>
      </c>
      <c r="I267" s="7" t="s">
        <v>73</v>
      </c>
      <c r="J267" s="14">
        <v>1.4E-2</v>
      </c>
      <c r="K267" s="7" t="s">
        <v>49</v>
      </c>
      <c r="L267" s="7" t="s">
        <v>31</v>
      </c>
    </row>
    <row r="268" spans="1:12" ht="15" x14ac:dyDescent="0.3">
      <c r="A268" s="2" t="s">
        <v>14</v>
      </c>
      <c r="B268" s="1">
        <v>30.427690505981399</v>
      </c>
      <c r="C268" s="1">
        <v>12.603343963623001</v>
      </c>
      <c r="D268" s="9">
        <f t="shared" si="15"/>
        <v>17.824346542358398</v>
      </c>
      <c r="E268" s="10">
        <f t="shared" si="14"/>
        <v>4.3086085372535564E-6</v>
      </c>
      <c r="F268" s="1"/>
      <c r="G268" s="11">
        <f>E268/F261</f>
        <v>0.49511959775499614</v>
      </c>
      <c r="I268" s="7" t="s">
        <v>74</v>
      </c>
      <c r="J268" s="14">
        <v>0.155</v>
      </c>
      <c r="K268" s="7" t="s">
        <v>45</v>
      </c>
      <c r="L268" s="7" t="s">
        <v>46</v>
      </c>
    </row>
    <row r="269" spans="1:12" ht="15" x14ac:dyDescent="0.3">
      <c r="A269" s="2" t="s">
        <v>15</v>
      </c>
      <c r="B269" s="1">
        <v>29.759351730346701</v>
      </c>
      <c r="C269" s="1">
        <v>12.8471689224243</v>
      </c>
      <c r="D269" s="9">
        <f t="shared" si="15"/>
        <v>16.912182807922399</v>
      </c>
      <c r="E269" s="10">
        <f t="shared" si="14"/>
        <v>8.1082229645419364E-6</v>
      </c>
      <c r="F269" s="1"/>
      <c r="G269" s="11">
        <f>E269/F261</f>
        <v>0.93174862789247981</v>
      </c>
      <c r="I269" s="7" t="s">
        <v>75</v>
      </c>
      <c r="J269" s="14">
        <v>0.24399999999999999</v>
      </c>
      <c r="K269" s="7" t="s">
        <v>45</v>
      </c>
      <c r="L269" s="7" t="s">
        <v>46</v>
      </c>
    </row>
    <row r="270" spans="1:12" x14ac:dyDescent="0.25">
      <c r="A270" s="2" t="s">
        <v>16</v>
      </c>
      <c r="B270" s="1">
        <v>30.291173934936499</v>
      </c>
      <c r="C270" s="1">
        <v>12.685338973999</v>
      </c>
      <c r="D270" s="9">
        <f t="shared" si="15"/>
        <v>17.6058349609375</v>
      </c>
      <c r="E270" s="10">
        <f t="shared" si="14"/>
        <v>5.0132063147886152E-6</v>
      </c>
      <c r="F270" s="1"/>
      <c r="G270" s="11">
        <f>E270/F261</f>
        <v>0.57608777232362318</v>
      </c>
    </row>
    <row r="271" spans="1:12" x14ac:dyDescent="0.25">
      <c r="A271" s="2" t="s">
        <v>17</v>
      </c>
      <c r="B271" s="1">
        <v>31.910232543945298</v>
      </c>
      <c r="C271" s="1">
        <v>13.3414402008057</v>
      </c>
      <c r="D271" s="9">
        <f t="shared" si="15"/>
        <v>18.568792343139599</v>
      </c>
      <c r="E271" s="10">
        <f t="shared" si="14"/>
        <v>2.5717960292975555E-6</v>
      </c>
      <c r="F271" s="13"/>
      <c r="G271" s="11">
        <f>E271/F261</f>
        <v>0.29553546220872817</v>
      </c>
    </row>
    <row r="272" spans="1:12" x14ac:dyDescent="0.25">
      <c r="A272" s="2" t="s">
        <v>18</v>
      </c>
      <c r="B272" s="1">
        <v>31.091611862182599</v>
      </c>
      <c r="C272" s="1">
        <v>12.5268812179565</v>
      </c>
      <c r="D272" s="9">
        <f t="shared" si="15"/>
        <v>18.564730644226099</v>
      </c>
      <c r="E272" s="10">
        <f t="shared" si="14"/>
        <v>2.5790467503820781E-6</v>
      </c>
      <c r="F272" s="1"/>
      <c r="G272" s="11">
        <f>E272/F261</f>
        <v>0.29636867183447219</v>
      </c>
    </row>
    <row r="273" spans="1:7" x14ac:dyDescent="0.25">
      <c r="A273" s="2" t="s">
        <v>19</v>
      </c>
      <c r="B273" s="1">
        <v>30.280784606933601</v>
      </c>
      <c r="C273" s="1">
        <v>11.908444404602101</v>
      </c>
      <c r="D273" s="9">
        <f t="shared" si="15"/>
        <v>18.3723402023315</v>
      </c>
      <c r="E273" s="10">
        <f t="shared" si="14"/>
        <v>2.946961815009145E-6</v>
      </c>
      <c r="F273" s="1"/>
      <c r="G273" s="11">
        <f>E273/F261</f>
        <v>0.33864727691802254</v>
      </c>
    </row>
    <row r="274" spans="1:7" x14ac:dyDescent="0.25">
      <c r="A274" s="2" t="s">
        <v>20</v>
      </c>
      <c r="B274" s="1">
        <v>29.704429626464801</v>
      </c>
      <c r="C274" s="1">
        <v>12.4376983642578</v>
      </c>
      <c r="D274" s="9">
        <f t="shared" si="15"/>
        <v>17.266731262207003</v>
      </c>
      <c r="E274" s="10">
        <f t="shared" si="14"/>
        <v>6.3415579143548653E-6</v>
      </c>
      <c r="F274" s="1"/>
      <c r="G274" s="11">
        <f>E274/F261</f>
        <v>0.72873401622529854</v>
      </c>
    </row>
    <row r="275" spans="1:7" x14ac:dyDescent="0.25">
      <c r="A275" s="2" t="s">
        <v>21</v>
      </c>
      <c r="B275" s="1">
        <v>29.785249710083001</v>
      </c>
      <c r="C275" s="1">
        <v>11.6227416992187</v>
      </c>
      <c r="D275" s="9">
        <f t="shared" si="15"/>
        <v>18.1625080108643</v>
      </c>
      <c r="E275" s="10">
        <f t="shared" si="14"/>
        <v>3.4083194446606572E-6</v>
      </c>
      <c r="F275" s="1"/>
      <c r="G275" s="11">
        <f>E275/F261</f>
        <v>0.39166374430864376</v>
      </c>
    </row>
    <row r="276" spans="1:7" x14ac:dyDescent="0.25">
      <c r="A276" s="2" t="s">
        <v>22</v>
      </c>
      <c r="B276" s="1">
        <v>29.393007278442401</v>
      </c>
      <c r="C276" s="1">
        <v>11.926384925842299</v>
      </c>
      <c r="D276" s="9">
        <f t="shared" si="15"/>
        <v>17.466622352600101</v>
      </c>
      <c r="E276" s="10">
        <f t="shared" si="14"/>
        <v>5.5210635860118443E-6</v>
      </c>
      <c r="F276" s="1"/>
      <c r="G276" s="11">
        <f>E276/F261</f>
        <v>0.63444770121270189</v>
      </c>
    </row>
    <row r="277" spans="1:7" ht="17" x14ac:dyDescent="0.25">
      <c r="A277" s="2" t="s">
        <v>52</v>
      </c>
      <c r="B277" s="1">
        <v>29.7045288085938</v>
      </c>
      <c r="C277" s="1">
        <v>12.359107971191399</v>
      </c>
      <c r="D277" s="9">
        <f t="shared" si="15"/>
        <v>17.345420837402401</v>
      </c>
      <c r="E277" s="10">
        <f t="shared" si="14"/>
        <v>6.0049312633269788E-6</v>
      </c>
      <c r="F277" s="1"/>
      <c r="G277" s="11">
        <f>E277/F261</f>
        <v>0.69005088903714618</v>
      </c>
    </row>
    <row r="278" spans="1:7" ht="17" x14ac:dyDescent="0.25">
      <c r="A278" s="2" t="s">
        <v>53</v>
      </c>
      <c r="B278" s="1">
        <v>29.9903259277344</v>
      </c>
      <c r="C278" s="1">
        <v>12.113009452819799</v>
      </c>
      <c r="D278" s="9">
        <f t="shared" si="15"/>
        <v>17.877316474914601</v>
      </c>
      <c r="E278" s="10">
        <f t="shared" si="14"/>
        <v>4.1532827572891683E-6</v>
      </c>
      <c r="F278" s="1"/>
      <c r="G278" s="11">
        <f>E278/F261</f>
        <v>0.4772704854413557</v>
      </c>
    </row>
    <row r="279" spans="1:7" ht="17" x14ac:dyDescent="0.25">
      <c r="A279" s="2" t="s">
        <v>54</v>
      </c>
      <c r="B279" s="1">
        <v>29.078987121581999</v>
      </c>
      <c r="C279" s="1">
        <v>12.4564361572266</v>
      </c>
      <c r="D279" s="9">
        <f t="shared" si="15"/>
        <v>16.622550964355398</v>
      </c>
      <c r="E279" s="10">
        <f t="shared" si="14"/>
        <v>9.9109105227339245E-6</v>
      </c>
      <c r="F279" s="1"/>
      <c r="G279" s="11">
        <f>E279/F261</f>
        <v>1.1389027313513405</v>
      </c>
    </row>
    <row r="280" spans="1:7" ht="17" x14ac:dyDescent="0.25">
      <c r="A280" s="2" t="s">
        <v>55</v>
      </c>
      <c r="B280" s="1">
        <v>29.420387268066399</v>
      </c>
      <c r="C280" s="1">
        <v>12.910449028015099</v>
      </c>
      <c r="D280" s="9">
        <f t="shared" si="15"/>
        <v>16.509938240051298</v>
      </c>
      <c r="E280" s="10">
        <f t="shared" si="14"/>
        <v>1.071552276254611E-5</v>
      </c>
      <c r="F280" s="1"/>
      <c r="G280" s="11">
        <f>E280/F261</f>
        <v>1.231363971466344</v>
      </c>
    </row>
    <row r="281" spans="1:7" ht="17" x14ac:dyDescent="0.25">
      <c r="A281" s="2" t="s">
        <v>56</v>
      </c>
      <c r="B281" s="1">
        <v>29.334495544433601</v>
      </c>
      <c r="C281" s="1">
        <v>12.653978347778301</v>
      </c>
      <c r="D281" s="9">
        <f t="shared" si="15"/>
        <v>16.680517196655302</v>
      </c>
      <c r="E281" s="10">
        <f t="shared" si="14"/>
        <v>9.5205925814906032E-6</v>
      </c>
      <c r="F281" s="1"/>
      <c r="G281" s="11">
        <f>E281/F261</f>
        <v>1.0940497212915921</v>
      </c>
    </row>
    <row r="282" spans="1:7" ht="17" x14ac:dyDescent="0.25">
      <c r="A282" s="2" t="s">
        <v>57</v>
      </c>
      <c r="B282" s="1">
        <v>28.6924152374268</v>
      </c>
      <c r="C282" s="1">
        <v>12.23752784729</v>
      </c>
      <c r="D282" s="9">
        <f t="shared" si="15"/>
        <v>16.4548873901368</v>
      </c>
      <c r="E282" s="10">
        <f t="shared" si="14"/>
        <v>1.1132310736260107E-5</v>
      </c>
      <c r="F282" s="1"/>
      <c r="G282" s="11">
        <f>E282/F261</f>
        <v>1.2792587597976912</v>
      </c>
    </row>
    <row r="283" spans="1:7" ht="17" x14ac:dyDescent="0.25">
      <c r="A283" s="2" t="s">
        <v>58</v>
      </c>
      <c r="B283" s="1">
        <v>31.463747024536101</v>
      </c>
      <c r="C283" s="1">
        <v>12.970217704772899</v>
      </c>
      <c r="D283" s="9">
        <f t="shared" si="15"/>
        <v>18.493529319763201</v>
      </c>
      <c r="E283" s="10">
        <f t="shared" si="14"/>
        <v>2.7095236685171229E-6</v>
      </c>
      <c r="F283" s="1"/>
      <c r="G283" s="11">
        <f>E283/F261</f>
        <v>0.3113623011384038</v>
      </c>
    </row>
    <row r="284" spans="1:7" ht="17" x14ac:dyDescent="0.25">
      <c r="A284" s="2" t="s">
        <v>59</v>
      </c>
      <c r="B284" s="1">
        <v>31.362075805664102</v>
      </c>
      <c r="C284" s="1">
        <v>11.2833137512207</v>
      </c>
      <c r="D284" s="9">
        <f t="shared" si="15"/>
        <v>20.078762054443402</v>
      </c>
      <c r="E284" s="10">
        <f t="shared" si="14"/>
        <v>9.0300539666736991E-7</v>
      </c>
      <c r="F284" s="1"/>
      <c r="G284" s="11">
        <f>E284/F261</f>
        <v>0.10376799491130653</v>
      </c>
    </row>
    <row r="285" spans="1:7" ht="17" x14ac:dyDescent="0.25">
      <c r="A285" s="2" t="s">
        <v>60</v>
      </c>
      <c r="B285" s="1">
        <v>31.544218063354499</v>
      </c>
      <c r="C285" s="1">
        <v>12.5050764083862</v>
      </c>
      <c r="D285" s="9">
        <f t="shared" si="15"/>
        <v>19.039141654968297</v>
      </c>
      <c r="E285" s="10">
        <f t="shared" si="14"/>
        <v>1.8562961765986948E-6</v>
      </c>
      <c r="F285" s="1"/>
      <c r="G285" s="11">
        <f>E285/F261</f>
        <v>0.21331448617922927</v>
      </c>
    </row>
    <row r="286" spans="1:7" ht="17" x14ac:dyDescent="0.25">
      <c r="A286" s="2" t="s">
        <v>61</v>
      </c>
      <c r="B286" s="1">
        <v>31.682792663574201</v>
      </c>
      <c r="C286" s="1">
        <v>12.5189123153687</v>
      </c>
      <c r="D286" s="9">
        <f t="shared" si="15"/>
        <v>19.163880348205502</v>
      </c>
      <c r="E286" s="10">
        <f t="shared" si="14"/>
        <v>1.7025394422334448E-6</v>
      </c>
      <c r="F286" s="1"/>
      <c r="G286" s="11">
        <f>E286/F261</f>
        <v>0.19564567922848905</v>
      </c>
    </row>
    <row r="287" spans="1:7" ht="17" x14ac:dyDescent="0.25">
      <c r="A287" s="2" t="s">
        <v>62</v>
      </c>
      <c r="B287" s="1">
        <v>31.877019882202099</v>
      </c>
      <c r="C287" s="1">
        <v>11.9045162200928</v>
      </c>
      <c r="D287" s="9">
        <f t="shared" si="15"/>
        <v>19.972503662109297</v>
      </c>
      <c r="E287" s="10">
        <f t="shared" si="14"/>
        <v>9.7202471863562227E-7</v>
      </c>
      <c r="F287" s="1"/>
      <c r="G287" s="11">
        <f>E287/F261</f>
        <v>0.11169928377980665</v>
      </c>
    </row>
    <row r="288" spans="1:7" ht="17" x14ac:dyDescent="0.25">
      <c r="A288" s="2" t="s">
        <v>63</v>
      </c>
      <c r="B288" s="1">
        <v>29.077169418335</v>
      </c>
      <c r="C288" s="1">
        <v>12.096590995788601</v>
      </c>
      <c r="D288" s="9">
        <f t="shared" si="15"/>
        <v>16.980578422546401</v>
      </c>
      <c r="E288" s="10">
        <f t="shared" si="14"/>
        <v>7.7327959634060699E-6</v>
      </c>
      <c r="F288" s="1"/>
      <c r="G288" s="11">
        <f>E288/F261</f>
        <v>0.88860679586444391</v>
      </c>
    </row>
    <row r="289" spans="1:12" ht="17" x14ac:dyDescent="0.25">
      <c r="A289" s="2" t="s">
        <v>64</v>
      </c>
      <c r="B289" s="1">
        <v>29.395893096923828</v>
      </c>
      <c r="C289" s="1">
        <v>12.70549488067627</v>
      </c>
      <c r="D289" s="9">
        <v>16.690398216247559</v>
      </c>
      <c r="E289" s="10">
        <f t="shared" si="14"/>
        <v>9.4556088255297351E-6</v>
      </c>
      <c r="F289" s="1"/>
      <c r="G289" s="11">
        <f>E289/F261</f>
        <v>1.0865821756016643</v>
      </c>
    </row>
    <row r="290" spans="1:12" ht="17" x14ac:dyDescent="0.25">
      <c r="A290" s="2" t="s">
        <v>65</v>
      </c>
      <c r="B290" s="1">
        <v>29.076648712158203</v>
      </c>
      <c r="C290" s="1">
        <v>12.164994239807129</v>
      </c>
      <c r="D290" s="9">
        <v>16.911654472351074</v>
      </c>
      <c r="E290" s="10">
        <f t="shared" si="14"/>
        <v>8.1111928556087503E-6</v>
      </c>
      <c r="F290" s="1"/>
      <c r="G290" s="11">
        <f>E290/F261</f>
        <v>0.9320899100622716</v>
      </c>
    </row>
    <row r="291" spans="1:12" ht="17" x14ac:dyDescent="0.25">
      <c r="A291" s="2" t="s">
        <v>66</v>
      </c>
      <c r="B291" s="1">
        <v>31.349925994873001</v>
      </c>
      <c r="C291" s="1">
        <v>13.351758003234901</v>
      </c>
      <c r="D291" s="9">
        <f t="shared" si="15"/>
        <v>17.998167991638098</v>
      </c>
      <c r="E291" s="10">
        <f t="shared" si="14"/>
        <v>3.8195444413510462E-6</v>
      </c>
      <c r="F291" s="1"/>
      <c r="G291" s="11">
        <f>E291/F261</f>
        <v>0.43891926849648971</v>
      </c>
    </row>
    <row r="292" spans="1:12" ht="17" x14ac:dyDescent="0.25">
      <c r="A292" s="2" t="s">
        <v>67</v>
      </c>
      <c r="B292" s="1">
        <v>31.315294265747099</v>
      </c>
      <c r="C292" s="1">
        <v>13.4790153503418</v>
      </c>
      <c r="D292" s="9">
        <f t="shared" si="15"/>
        <v>17.836278915405298</v>
      </c>
      <c r="E292" s="10">
        <f t="shared" si="14"/>
        <v>4.2731194722222955E-6</v>
      </c>
      <c r="F292" s="1"/>
      <c r="G292" s="11">
        <f>E292/F261</f>
        <v>0.49104140604854341</v>
      </c>
    </row>
    <row r="293" spans="1:12" ht="17" x14ac:dyDescent="0.25">
      <c r="A293" s="2" t="s">
        <v>68</v>
      </c>
      <c r="B293" s="1">
        <v>31.7679252624512</v>
      </c>
      <c r="C293" s="1">
        <v>12.9201564788818</v>
      </c>
      <c r="D293" s="9">
        <f t="shared" si="15"/>
        <v>18.8477687835694</v>
      </c>
      <c r="E293" s="10">
        <f t="shared" si="14"/>
        <v>2.1196113910809089E-6</v>
      </c>
      <c r="F293" s="1"/>
      <c r="G293" s="11">
        <f>E293/F261</f>
        <v>0.24357310028862525</v>
      </c>
    </row>
    <row r="294" spans="1:12" ht="17" x14ac:dyDescent="0.25">
      <c r="A294" s="2" t="s">
        <v>69</v>
      </c>
      <c r="B294" s="1">
        <v>31.865837097168001</v>
      </c>
      <c r="C294" s="1">
        <v>13.199383735656699</v>
      </c>
      <c r="D294" s="9">
        <f t="shared" si="15"/>
        <v>18.666453361511302</v>
      </c>
      <c r="E294" s="10">
        <f t="shared" si="14"/>
        <v>2.4034640223429658E-6</v>
      </c>
      <c r="F294" s="1"/>
      <c r="G294" s="11">
        <f>E294/F261</f>
        <v>0.2761917518549038</v>
      </c>
    </row>
    <row r="295" spans="1:12" x14ac:dyDescent="0.25">
      <c r="A295" s="8"/>
      <c r="B295" s="12"/>
      <c r="C295" s="12"/>
      <c r="D295" s="12"/>
      <c r="E295" s="12"/>
      <c r="F295" s="12"/>
      <c r="G295" s="12"/>
    </row>
    <row r="296" spans="1:12" x14ac:dyDescent="0.25">
      <c r="A296" s="8"/>
      <c r="B296" s="12"/>
      <c r="C296" s="12"/>
      <c r="D296" s="12"/>
      <c r="E296" s="12"/>
      <c r="F296" s="12"/>
      <c r="G296" s="12"/>
    </row>
    <row r="297" spans="1:12" x14ac:dyDescent="0.3">
      <c r="A297" s="1" t="s">
        <v>6</v>
      </c>
      <c r="B297" s="15" t="s">
        <v>41</v>
      </c>
      <c r="C297" s="1" t="s">
        <v>0</v>
      </c>
      <c r="D297" s="1" t="s">
        <v>1</v>
      </c>
      <c r="E297" s="1" t="s">
        <v>2</v>
      </c>
      <c r="F297" s="1" t="s">
        <v>3</v>
      </c>
      <c r="G297" s="1" t="s">
        <v>4</v>
      </c>
      <c r="I297" s="7" t="s">
        <v>25</v>
      </c>
      <c r="J297" s="7" t="s">
        <v>26</v>
      </c>
      <c r="K297" s="7" t="s">
        <v>27</v>
      </c>
      <c r="L297" s="7" t="s">
        <v>28</v>
      </c>
    </row>
    <row r="298" spans="1:12" ht="15" x14ac:dyDescent="0.3">
      <c r="A298" s="2" t="s">
        <v>7</v>
      </c>
      <c r="B298" s="1">
        <v>23.592620849608998</v>
      </c>
      <c r="C298" s="1">
        <v>12.0879058837891</v>
      </c>
      <c r="D298" s="9">
        <f t="shared" ref="D298:D331" si="16">B298-C298</f>
        <v>11.504714965819899</v>
      </c>
      <c r="E298" s="10">
        <f t="shared" ref="E298:E331" si="17">2^-D298</f>
        <v>3.4414043531514119E-4</v>
      </c>
      <c r="F298" s="17">
        <f>AVERAGE(E299:E301)</f>
        <v>4.2775813351181476E-4</v>
      </c>
      <c r="G298" s="11">
        <f>E298/F298</f>
        <v>0.80452107944695805</v>
      </c>
      <c r="I298" s="7" t="s">
        <v>70</v>
      </c>
      <c r="J298" s="14">
        <v>0.33600000000000002</v>
      </c>
      <c r="K298" s="7" t="s">
        <v>45</v>
      </c>
      <c r="L298" s="7" t="s">
        <v>46</v>
      </c>
    </row>
    <row r="299" spans="1:12" ht="15" x14ac:dyDescent="0.3">
      <c r="A299" s="2" t="s">
        <v>8</v>
      </c>
      <c r="B299" s="1">
        <v>23.043354415893599</v>
      </c>
      <c r="C299" s="1">
        <v>11.7626342773437</v>
      </c>
      <c r="D299" s="9">
        <f t="shared" si="16"/>
        <v>11.280720138549899</v>
      </c>
      <c r="E299" s="10">
        <f t="shared" si="17"/>
        <v>4.0194336646031092E-4</v>
      </c>
      <c r="F299" s="18"/>
      <c r="G299" s="11">
        <f>E299/F298</f>
        <v>0.93965101998278933</v>
      </c>
      <c r="I299" s="7" t="s">
        <v>71</v>
      </c>
      <c r="J299" s="14">
        <v>1E-3</v>
      </c>
      <c r="K299" s="7" t="s">
        <v>33</v>
      </c>
      <c r="L299" s="7" t="s">
        <v>31</v>
      </c>
    </row>
    <row r="300" spans="1:12" ht="15" x14ac:dyDescent="0.3">
      <c r="A300" s="2" t="s">
        <v>9</v>
      </c>
      <c r="B300" s="1">
        <v>23.972917556762699</v>
      </c>
      <c r="C300" s="1">
        <v>12.8395118713379</v>
      </c>
      <c r="D300" s="9">
        <f t="shared" si="16"/>
        <v>11.133405685424799</v>
      </c>
      <c r="E300" s="10">
        <f t="shared" si="17"/>
        <v>4.4515467101120224E-4</v>
      </c>
      <c r="F300" s="18"/>
      <c r="G300" s="11">
        <f>E300/F298</f>
        <v>1.0406690981105728</v>
      </c>
      <c r="I300" s="7" t="s">
        <v>72</v>
      </c>
      <c r="J300" s="14" t="s">
        <v>43</v>
      </c>
      <c r="K300" s="7" t="s">
        <v>30</v>
      </c>
      <c r="L300" s="7" t="s">
        <v>31</v>
      </c>
    </row>
    <row r="301" spans="1:12" x14ac:dyDescent="0.3">
      <c r="A301" s="2" t="s">
        <v>10</v>
      </c>
      <c r="B301" s="1">
        <v>23.839675903320298</v>
      </c>
      <c r="C301" s="1">
        <v>12.6768751144409</v>
      </c>
      <c r="D301" s="9">
        <f t="shared" si="16"/>
        <v>11.162800788879398</v>
      </c>
      <c r="E301" s="10">
        <f t="shared" si="17"/>
        <v>4.3617636306393111E-4</v>
      </c>
      <c r="F301" s="19"/>
      <c r="G301" s="11">
        <f>E301/F298</f>
        <v>1.0196798819066379</v>
      </c>
      <c r="I301" s="7" t="s">
        <v>34</v>
      </c>
      <c r="J301" s="14">
        <v>0.36599999999999999</v>
      </c>
      <c r="K301" s="7" t="s">
        <v>45</v>
      </c>
      <c r="L301" s="7" t="s">
        <v>46</v>
      </c>
    </row>
    <row r="302" spans="1:12" x14ac:dyDescent="0.3">
      <c r="A302" s="2" t="s">
        <v>11</v>
      </c>
      <c r="B302" s="1">
        <v>25.906925201416001</v>
      </c>
      <c r="C302" s="1">
        <v>13.4823341369629</v>
      </c>
      <c r="D302" s="9">
        <f t="shared" si="16"/>
        <v>12.424591064453102</v>
      </c>
      <c r="E302" s="10">
        <f t="shared" si="17"/>
        <v>1.8189694528877108E-4</v>
      </c>
      <c r="F302" s="10"/>
      <c r="G302" s="11">
        <f>E302/F298</f>
        <v>0.42523316575053988</v>
      </c>
      <c r="I302" s="7" t="s">
        <v>32</v>
      </c>
      <c r="J302" s="14">
        <v>0.48799999999999999</v>
      </c>
      <c r="K302" s="7" t="s">
        <v>45</v>
      </c>
      <c r="L302" s="7" t="s">
        <v>46</v>
      </c>
    </row>
    <row r="303" spans="1:12" x14ac:dyDescent="0.3">
      <c r="A303" s="2" t="s">
        <v>12</v>
      </c>
      <c r="B303" s="1">
        <v>25.856739044189499</v>
      </c>
      <c r="C303" s="1">
        <v>13.581906318664601</v>
      </c>
      <c r="D303" s="9">
        <f t="shared" si="16"/>
        <v>12.274832725524899</v>
      </c>
      <c r="E303" s="10">
        <f t="shared" si="17"/>
        <v>2.0179349296346266E-4</v>
      </c>
      <c r="F303" s="1"/>
      <c r="G303" s="11">
        <f>E303/F298</f>
        <v>0.47174671187845241</v>
      </c>
      <c r="I303" s="7" t="s">
        <v>35</v>
      </c>
      <c r="J303" s="14">
        <v>0.86</v>
      </c>
      <c r="K303" s="7" t="s">
        <v>45</v>
      </c>
      <c r="L303" s="7" t="s">
        <v>46</v>
      </c>
    </row>
    <row r="304" spans="1:12" ht="15" x14ac:dyDescent="0.3">
      <c r="A304" s="2" t="s">
        <v>13</v>
      </c>
      <c r="B304" s="1">
        <v>23.854169845581101</v>
      </c>
      <c r="C304" s="1">
        <v>12.603343963623001</v>
      </c>
      <c r="D304" s="9">
        <f t="shared" si="16"/>
        <v>11.2508258819581</v>
      </c>
      <c r="E304" s="10">
        <f t="shared" si="17"/>
        <v>4.1035897233454143E-4</v>
      </c>
      <c r="F304" s="1"/>
      <c r="G304" s="11">
        <f>E304/F298</f>
        <v>0.95932476833478431</v>
      </c>
      <c r="I304" s="7" t="s">
        <v>73</v>
      </c>
      <c r="J304" s="14">
        <v>1E-3</v>
      </c>
      <c r="K304" s="7" t="s">
        <v>33</v>
      </c>
      <c r="L304" s="7" t="s">
        <v>31</v>
      </c>
    </row>
    <row r="305" spans="1:12" ht="15" x14ac:dyDescent="0.3">
      <c r="A305" s="2" t="s">
        <v>14</v>
      </c>
      <c r="B305" s="1">
        <v>24.878311157226602</v>
      </c>
      <c r="C305" s="1">
        <v>12.8471689224243</v>
      </c>
      <c r="D305" s="9">
        <f t="shared" si="16"/>
        <v>12.031142234802301</v>
      </c>
      <c r="E305" s="10">
        <f t="shared" si="17"/>
        <v>2.3892704134644195E-4</v>
      </c>
      <c r="F305" s="1"/>
      <c r="G305" s="11">
        <f>E305/F298</f>
        <v>0.55855639584195715</v>
      </c>
      <c r="I305" s="7" t="s">
        <v>74</v>
      </c>
      <c r="J305" s="14" t="s">
        <v>43</v>
      </c>
      <c r="K305" s="7" t="s">
        <v>30</v>
      </c>
      <c r="L305" s="7" t="s">
        <v>31</v>
      </c>
    </row>
    <row r="306" spans="1:12" ht="15" x14ac:dyDescent="0.3">
      <c r="A306" s="2" t="s">
        <v>15</v>
      </c>
      <c r="B306" s="1">
        <v>24.9792995452881</v>
      </c>
      <c r="C306" s="1">
        <v>12.685338973999</v>
      </c>
      <c r="D306" s="9">
        <f t="shared" si="16"/>
        <v>12.2939605712891</v>
      </c>
      <c r="E306" s="10">
        <f t="shared" si="17"/>
        <v>1.9913568968129463E-4</v>
      </c>
      <c r="F306" s="1"/>
      <c r="G306" s="11">
        <f>E306/F298</f>
        <v>0.4655333799182908</v>
      </c>
      <c r="I306" s="7" t="s">
        <v>75</v>
      </c>
      <c r="J306" s="14">
        <v>0.31</v>
      </c>
      <c r="K306" s="7" t="s">
        <v>45</v>
      </c>
      <c r="L306" s="7" t="s">
        <v>46</v>
      </c>
    </row>
    <row r="307" spans="1:12" x14ac:dyDescent="0.25">
      <c r="A307" s="2" t="s">
        <v>16</v>
      </c>
      <c r="B307" s="1">
        <v>24.890783309936499</v>
      </c>
      <c r="C307" s="1">
        <v>13.3869285583496</v>
      </c>
      <c r="D307" s="9">
        <f t="shared" si="16"/>
        <v>11.503854751586898</v>
      </c>
      <c r="E307" s="10">
        <f t="shared" si="17"/>
        <v>3.4434569198116971E-4</v>
      </c>
      <c r="F307" s="1"/>
      <c r="G307" s="11">
        <f>E307/F298</f>
        <v>0.80500092225986586</v>
      </c>
    </row>
    <row r="308" spans="1:12" x14ac:dyDescent="0.25">
      <c r="A308" s="2" t="s">
        <v>17</v>
      </c>
      <c r="B308" s="1">
        <v>25.323780059814499</v>
      </c>
      <c r="C308" s="1">
        <v>13.3414402008057</v>
      </c>
      <c r="D308" s="9">
        <f t="shared" si="16"/>
        <v>11.9823398590088</v>
      </c>
      <c r="E308" s="10">
        <f t="shared" si="17"/>
        <v>2.4714753553834265E-4</v>
      </c>
      <c r="F308" s="13"/>
      <c r="G308" s="11">
        <f>E308/F298</f>
        <v>0.57777401801646022</v>
      </c>
    </row>
    <row r="309" spans="1:12" x14ac:dyDescent="0.25">
      <c r="A309" s="2" t="s">
        <v>18</v>
      </c>
      <c r="B309" s="1">
        <v>23.980577468872099</v>
      </c>
      <c r="C309" s="1">
        <v>11.908444404602101</v>
      </c>
      <c r="D309" s="9">
        <f t="shared" si="16"/>
        <v>12.072133064269998</v>
      </c>
      <c r="E309" s="10">
        <f t="shared" si="17"/>
        <v>2.3223401790086327E-4</v>
      </c>
      <c r="F309" s="1"/>
      <c r="G309" s="11">
        <f>E309/F298</f>
        <v>0.54290964848351375</v>
      </c>
    </row>
    <row r="310" spans="1:12" x14ac:dyDescent="0.25">
      <c r="A310" s="2" t="s">
        <v>19</v>
      </c>
      <c r="B310" s="1">
        <v>24.0694580078125</v>
      </c>
      <c r="C310" s="1">
        <v>12.4376983642578</v>
      </c>
      <c r="D310" s="9">
        <f t="shared" si="16"/>
        <v>11.6317596435547</v>
      </c>
      <c r="E310" s="10">
        <f t="shared" si="17"/>
        <v>3.1513123026412766E-4</v>
      </c>
      <c r="F310" s="1"/>
      <c r="G310" s="11">
        <f>E310/F298</f>
        <v>0.73670423909174754</v>
      </c>
    </row>
    <row r="311" spans="1:12" x14ac:dyDescent="0.25">
      <c r="A311" s="2" t="s">
        <v>20</v>
      </c>
      <c r="B311" s="1">
        <v>23.062219619751001</v>
      </c>
      <c r="C311" s="1">
        <v>12.3647966384888</v>
      </c>
      <c r="D311" s="9">
        <f t="shared" si="16"/>
        <v>10.697422981262202</v>
      </c>
      <c r="E311" s="10">
        <f t="shared" si="17"/>
        <v>6.0221948943295172E-4</v>
      </c>
      <c r="F311" s="1"/>
      <c r="G311" s="11">
        <f>E311/F298</f>
        <v>1.4078504702852559</v>
      </c>
    </row>
    <row r="312" spans="1:12" x14ac:dyDescent="0.25">
      <c r="A312" s="2" t="s">
        <v>21</v>
      </c>
      <c r="B312" s="1">
        <v>23.862480163574201</v>
      </c>
      <c r="C312" s="1">
        <v>10.920693397521999</v>
      </c>
      <c r="D312" s="9">
        <f t="shared" si="16"/>
        <v>12.941786766052202</v>
      </c>
      <c r="E312" s="10">
        <f t="shared" si="17"/>
        <v>1.2709661555912339E-4</v>
      </c>
      <c r="F312" s="1"/>
      <c r="G312" s="11">
        <f>E312/F298</f>
        <v>0.29712261580085875</v>
      </c>
    </row>
    <row r="313" spans="1:12" x14ac:dyDescent="0.25">
      <c r="A313" s="2" t="s">
        <v>22</v>
      </c>
      <c r="B313" s="1">
        <v>24.5492134094238</v>
      </c>
      <c r="C313" s="1">
        <v>11.926384925842299</v>
      </c>
      <c r="D313" s="9">
        <f t="shared" si="16"/>
        <v>12.6228284835815</v>
      </c>
      <c r="E313" s="10">
        <f t="shared" si="17"/>
        <v>1.5854406762877209E-4</v>
      </c>
      <c r="F313" s="1"/>
      <c r="G313" s="11">
        <f>E313/F298</f>
        <v>0.37063951613767054</v>
      </c>
    </row>
    <row r="314" spans="1:12" ht="17" x14ac:dyDescent="0.25">
      <c r="A314" s="2" t="s">
        <v>52</v>
      </c>
      <c r="B314" s="1">
        <v>23.386968612670898</v>
      </c>
      <c r="C314" s="1">
        <v>12.113009452819799</v>
      </c>
      <c r="D314" s="9">
        <f t="shared" si="16"/>
        <v>11.273959159851099</v>
      </c>
      <c r="E314" s="10">
        <f t="shared" si="17"/>
        <v>4.0383143571568836E-4</v>
      </c>
      <c r="F314" s="1"/>
      <c r="G314" s="11">
        <f>E314/F298</f>
        <v>0.94406489106427349</v>
      </c>
    </row>
    <row r="315" spans="1:12" ht="17" x14ac:dyDescent="0.25">
      <c r="A315" s="2" t="s">
        <v>53</v>
      </c>
      <c r="B315" s="1">
        <v>24.544986724853501</v>
      </c>
      <c r="C315" s="1">
        <v>12.4564361572266</v>
      </c>
      <c r="D315" s="9">
        <f t="shared" si="16"/>
        <v>12.088550567626902</v>
      </c>
      <c r="E315" s="10">
        <f t="shared" si="17"/>
        <v>2.2960623384216927E-4</v>
      </c>
      <c r="F315" s="1"/>
      <c r="G315" s="11">
        <f>E315/F298</f>
        <v>0.53676649455416492</v>
      </c>
    </row>
    <row r="316" spans="1:12" ht="17" x14ac:dyDescent="0.25">
      <c r="A316" s="2" t="s">
        <v>54</v>
      </c>
      <c r="B316" s="1">
        <v>24.697898864746101</v>
      </c>
      <c r="C316" s="1">
        <v>12.582127571106</v>
      </c>
      <c r="D316" s="9">
        <f t="shared" si="16"/>
        <v>12.115771293640101</v>
      </c>
      <c r="E316" s="10">
        <f t="shared" si="17"/>
        <v>2.253146445321582E-4</v>
      </c>
      <c r="F316" s="1"/>
      <c r="G316" s="11">
        <f>E316/F298</f>
        <v>0.52673374713501497</v>
      </c>
    </row>
    <row r="317" spans="1:12" ht="17" x14ac:dyDescent="0.25">
      <c r="A317" s="2" t="s">
        <v>55</v>
      </c>
      <c r="B317" s="1">
        <v>25.605110168456999</v>
      </c>
      <c r="C317" s="1">
        <v>12.910449028015099</v>
      </c>
      <c r="D317" s="9">
        <f t="shared" si="16"/>
        <v>12.6946611404419</v>
      </c>
      <c r="E317" s="10">
        <f t="shared" si="17"/>
        <v>1.508433649631167E-4</v>
      </c>
      <c r="F317" s="1"/>
      <c r="G317" s="11">
        <f>E317/F298</f>
        <v>0.35263704683934521</v>
      </c>
    </row>
    <row r="318" spans="1:12" ht="17" x14ac:dyDescent="0.25">
      <c r="A318" s="2" t="s">
        <v>56</v>
      </c>
      <c r="B318" s="1">
        <v>24.3180046081543</v>
      </c>
      <c r="C318" s="1">
        <v>12.23752784729</v>
      </c>
      <c r="D318" s="9">
        <f t="shared" si="16"/>
        <v>12.0804767608643</v>
      </c>
      <c r="E318" s="10">
        <f t="shared" si="17"/>
        <v>2.3089478979815858E-4</v>
      </c>
      <c r="F318" s="1"/>
      <c r="G318" s="11">
        <f>E318/F298</f>
        <v>0.53977884161443124</v>
      </c>
    </row>
    <row r="319" spans="1:12" ht="17" x14ac:dyDescent="0.25">
      <c r="A319" s="2" t="s">
        <v>57</v>
      </c>
      <c r="B319" s="1">
        <v>24.4211730957031</v>
      </c>
      <c r="C319" s="1">
        <v>12.5249843597412</v>
      </c>
      <c r="D319" s="9">
        <f t="shared" si="16"/>
        <v>11.8961887359619</v>
      </c>
      <c r="E319" s="10">
        <f t="shared" si="17"/>
        <v>2.623556107008596E-4</v>
      </c>
      <c r="F319" s="1"/>
      <c r="G319" s="11">
        <f>E319/F298</f>
        <v>0.61332699520396916</v>
      </c>
    </row>
    <row r="320" spans="1:12" ht="17" x14ac:dyDescent="0.25">
      <c r="A320" s="2" t="s">
        <v>58</v>
      </c>
      <c r="B320" s="1">
        <v>24.910161972045898</v>
      </c>
      <c r="C320" s="1">
        <v>12.970217704772899</v>
      </c>
      <c r="D320" s="9">
        <f t="shared" si="16"/>
        <v>11.939944267272999</v>
      </c>
      <c r="E320" s="10">
        <f t="shared" si="17"/>
        <v>2.5451807448624223E-4</v>
      </c>
      <c r="F320" s="1"/>
      <c r="G320" s="11">
        <f>E320/F298</f>
        <v>0.59500464058204139</v>
      </c>
    </row>
    <row r="321" spans="1:12" ht="17" x14ac:dyDescent="0.25">
      <c r="A321" s="2" t="s">
        <v>59</v>
      </c>
      <c r="B321" s="1">
        <v>21.565330505371101</v>
      </c>
      <c r="C321" s="1">
        <v>11.2833137512207</v>
      </c>
      <c r="D321" s="9">
        <f t="shared" si="16"/>
        <v>10.282016754150401</v>
      </c>
      <c r="E321" s="10">
        <f t="shared" si="17"/>
        <v>8.0316456794874737E-4</v>
      </c>
      <c r="F321" s="1"/>
      <c r="G321" s="11">
        <f>E321/F298</f>
        <v>1.8776137845817578</v>
      </c>
    </row>
    <row r="322" spans="1:12" ht="17" x14ac:dyDescent="0.25">
      <c r="A322" s="2" t="s">
        <v>60</v>
      </c>
      <c r="B322" s="1">
        <v>21.784742355346701</v>
      </c>
      <c r="C322" s="1">
        <v>12.5189123153687</v>
      </c>
      <c r="D322" s="9">
        <f t="shared" si="16"/>
        <v>9.2658300399780007</v>
      </c>
      <c r="E322" s="10">
        <f t="shared" si="17"/>
        <v>1.6244532720866912E-3</v>
      </c>
      <c r="F322" s="1"/>
      <c r="G322" s="11">
        <f>E322/F298</f>
        <v>3.7975976254390109</v>
      </c>
    </row>
    <row r="323" spans="1:12" ht="17" x14ac:dyDescent="0.25">
      <c r="A323" s="2" t="s">
        <v>61</v>
      </c>
      <c r="B323" s="1">
        <v>21.872127532958999</v>
      </c>
      <c r="C323" s="1">
        <v>11.9045162200928</v>
      </c>
      <c r="D323" s="9">
        <f t="shared" si="16"/>
        <v>9.9676113128661985</v>
      </c>
      <c r="E323" s="10">
        <f t="shared" si="17"/>
        <v>9.9873440209690377E-4</v>
      </c>
      <c r="F323" s="1"/>
      <c r="G323" s="11">
        <f>E323/F298</f>
        <v>2.334811015508881</v>
      </c>
    </row>
    <row r="324" spans="1:12" ht="17" x14ac:dyDescent="0.25">
      <c r="A324" s="2" t="s">
        <v>62</v>
      </c>
      <c r="B324" s="1">
        <v>24.390645980835</v>
      </c>
      <c r="C324" s="1">
        <v>12.096590995788601</v>
      </c>
      <c r="D324" s="9">
        <f t="shared" si="16"/>
        <v>12.294054985046399</v>
      </c>
      <c r="E324" s="10">
        <f t="shared" si="17"/>
        <v>1.991226581445128E-4</v>
      </c>
      <c r="F324" s="1"/>
      <c r="G324" s="11">
        <f>E324/F298</f>
        <v>0.465502915186563</v>
      </c>
    </row>
    <row r="325" spans="1:12" ht="17" x14ac:dyDescent="0.25">
      <c r="A325" s="2" t="s">
        <v>63</v>
      </c>
      <c r="B325" s="1">
        <v>24.152143478393601</v>
      </c>
      <c r="C325" s="1">
        <v>12.5257158279419</v>
      </c>
      <c r="D325" s="9">
        <f t="shared" si="16"/>
        <v>11.626427650451701</v>
      </c>
      <c r="E325" s="10">
        <f t="shared" si="17"/>
        <v>3.16298064805939E-4</v>
      </c>
      <c r="F325" s="1"/>
      <c r="G325" s="11">
        <f>E325/F298</f>
        <v>0.73943202951908993</v>
      </c>
    </row>
    <row r="326" spans="1:12" ht="17" x14ac:dyDescent="0.25">
      <c r="A326" s="2" t="s">
        <v>64</v>
      </c>
      <c r="B326" s="1">
        <v>22.439079284668001</v>
      </c>
      <c r="C326" s="1">
        <v>12.916318893432599</v>
      </c>
      <c r="D326" s="9">
        <f t="shared" si="16"/>
        <v>9.5227603912354013</v>
      </c>
      <c r="E326" s="10">
        <f t="shared" si="17"/>
        <v>1.3594507564833381E-3</v>
      </c>
      <c r="F326" s="1"/>
      <c r="G326" s="11">
        <f>E326/F298</f>
        <v>3.1780827761765744</v>
      </c>
    </row>
    <row r="327" spans="1:12" ht="17" x14ac:dyDescent="0.25">
      <c r="A327" s="2" t="s">
        <v>65</v>
      </c>
      <c r="B327" s="1">
        <v>22.646602630615199</v>
      </c>
      <c r="C327" s="1">
        <v>12.278784751892101</v>
      </c>
      <c r="D327" s="9">
        <f t="shared" si="16"/>
        <v>10.367817878723098</v>
      </c>
      <c r="E327" s="10">
        <f t="shared" si="17"/>
        <v>7.5679077393066882E-4</v>
      </c>
      <c r="F327" s="1"/>
      <c r="G327" s="11">
        <f>E327/F298</f>
        <v>1.7692025344265396</v>
      </c>
    </row>
    <row r="328" spans="1:12" ht="17" x14ac:dyDescent="0.25">
      <c r="A328" s="2" t="s">
        <v>66</v>
      </c>
      <c r="B328" s="1">
        <v>23.2586975097656</v>
      </c>
      <c r="C328" s="1">
        <v>13.351758003234901</v>
      </c>
      <c r="D328" s="9">
        <f t="shared" si="16"/>
        <v>9.9069395065306995</v>
      </c>
      <c r="E328" s="10">
        <f t="shared" si="17"/>
        <v>1.0416313521946603E-3</v>
      </c>
      <c r="F328" s="1"/>
      <c r="G328" s="11">
        <f>E328/F298</f>
        <v>2.4350942053236029</v>
      </c>
    </row>
    <row r="329" spans="1:12" ht="17" x14ac:dyDescent="0.25">
      <c r="A329" s="2" t="s">
        <v>67</v>
      </c>
      <c r="B329" s="1">
        <v>23.821729660034201</v>
      </c>
      <c r="C329" s="1">
        <v>13.4790153503418</v>
      </c>
      <c r="D329" s="9">
        <f t="shared" si="16"/>
        <v>10.342714309692401</v>
      </c>
      <c r="E329" s="10">
        <f t="shared" si="17"/>
        <v>7.7007452421868673E-4</v>
      </c>
      <c r="F329" s="1"/>
      <c r="G329" s="11">
        <f>E329/F298</f>
        <v>1.8002568832450199</v>
      </c>
    </row>
    <row r="330" spans="1:12" ht="17" x14ac:dyDescent="0.25">
      <c r="A330" s="2" t="s">
        <v>68</v>
      </c>
      <c r="B330" s="1">
        <v>23.1560878753662</v>
      </c>
      <c r="C330" s="1">
        <v>12.9201564788818</v>
      </c>
      <c r="D330" s="9">
        <f t="shared" si="16"/>
        <v>10.2359313964844</v>
      </c>
      <c r="E330" s="10">
        <f t="shared" si="17"/>
        <v>8.2923498429166606E-4</v>
      </c>
      <c r="F330" s="1"/>
      <c r="G330" s="11">
        <f>E330/F298</f>
        <v>1.9385604137642012</v>
      </c>
    </row>
    <row r="331" spans="1:12" ht="17" x14ac:dyDescent="0.25">
      <c r="A331" s="2" t="s">
        <v>69</v>
      </c>
      <c r="B331" s="1">
        <v>23.2766017913818</v>
      </c>
      <c r="C331" s="1">
        <v>13.199383735656699</v>
      </c>
      <c r="D331" s="9">
        <f t="shared" si="16"/>
        <v>10.077218055725101</v>
      </c>
      <c r="E331" s="10">
        <f t="shared" si="17"/>
        <v>9.2566766278817084E-4</v>
      </c>
      <c r="F331" s="1"/>
      <c r="G331" s="11">
        <f>E331/F298</f>
        <v>2.1639978068648547</v>
      </c>
    </row>
    <row r="332" spans="1:12" x14ac:dyDescent="0.25">
      <c r="A332" s="8"/>
      <c r="B332" s="12"/>
      <c r="C332" s="12"/>
      <c r="D332" s="12"/>
      <c r="E332" s="12"/>
      <c r="F332" s="12"/>
      <c r="G332" s="12"/>
    </row>
    <row r="333" spans="1:12" x14ac:dyDescent="0.25">
      <c r="A333" s="8"/>
      <c r="B333" s="12"/>
      <c r="C333" s="12"/>
      <c r="D333" s="12"/>
      <c r="E333" s="12"/>
      <c r="F333" s="12"/>
      <c r="G333" s="12"/>
    </row>
    <row r="334" spans="1:12" x14ac:dyDescent="0.3">
      <c r="A334" s="1" t="s">
        <v>6</v>
      </c>
      <c r="B334" s="15" t="s">
        <v>42</v>
      </c>
      <c r="C334" s="1" t="s">
        <v>38</v>
      </c>
      <c r="D334" s="1" t="s">
        <v>1</v>
      </c>
      <c r="E334" s="1" t="s">
        <v>2</v>
      </c>
      <c r="F334" s="1" t="s">
        <v>3</v>
      </c>
      <c r="G334" s="1" t="s">
        <v>4</v>
      </c>
      <c r="I334" s="7" t="s">
        <v>25</v>
      </c>
      <c r="J334" s="7" t="s">
        <v>26</v>
      </c>
      <c r="K334" s="7" t="s">
        <v>27</v>
      </c>
      <c r="L334" s="7" t="s">
        <v>28</v>
      </c>
    </row>
    <row r="335" spans="1:12" ht="15" x14ac:dyDescent="0.3">
      <c r="A335" s="2" t="s">
        <v>7</v>
      </c>
      <c r="B335" s="1">
        <v>25.458717346191399</v>
      </c>
      <c r="C335" s="1">
        <v>11.910084247589101</v>
      </c>
      <c r="D335" s="9">
        <f>B335-C335</f>
        <v>13.548633098602298</v>
      </c>
      <c r="E335" s="10">
        <f t="shared" ref="E335:E368" si="18">2^-D335</f>
        <v>8.3455514150860335E-5</v>
      </c>
      <c r="F335" s="17">
        <f>AVERAGE(E337:E338)</f>
        <v>1.2530752588560276E-4</v>
      </c>
      <c r="G335" s="11">
        <f>E335/F335</f>
        <v>0.66600560150752264</v>
      </c>
      <c r="I335" s="7" t="s">
        <v>70</v>
      </c>
      <c r="J335" s="14">
        <v>0.745</v>
      </c>
      <c r="K335" s="7" t="s">
        <v>45</v>
      </c>
      <c r="L335" s="7" t="s">
        <v>46</v>
      </c>
    </row>
    <row r="336" spans="1:12" ht="15" x14ac:dyDescent="0.3">
      <c r="A336" s="2" t="s">
        <v>8</v>
      </c>
      <c r="B336" s="1">
        <v>25.291571617126451</v>
      </c>
      <c r="C336" s="1">
        <v>11.949733734130849</v>
      </c>
      <c r="D336" s="9">
        <f t="shared" ref="D336:D368" si="19">B336-C336</f>
        <v>13.341837882995602</v>
      </c>
      <c r="E336" s="10">
        <f t="shared" si="18"/>
        <v>9.6317810123955081E-5</v>
      </c>
      <c r="F336" s="18"/>
      <c r="G336" s="11">
        <f>E336/F335</f>
        <v>0.7686514392749777</v>
      </c>
      <c r="I336" s="7" t="s">
        <v>71</v>
      </c>
      <c r="J336" s="14">
        <v>6.0000000000000001E-3</v>
      </c>
      <c r="K336" s="7" t="s">
        <v>33</v>
      </c>
      <c r="L336" s="7" t="s">
        <v>31</v>
      </c>
    </row>
    <row r="337" spans="1:12" ht="15" x14ac:dyDescent="0.3">
      <c r="A337" s="2" t="s">
        <v>9</v>
      </c>
      <c r="B337" s="1">
        <v>25.123777389526403</v>
      </c>
      <c r="C337" s="1">
        <v>12.026629924774149</v>
      </c>
      <c r="D337" s="9">
        <f t="shared" si="19"/>
        <v>13.097147464752254</v>
      </c>
      <c r="E337" s="10">
        <f t="shared" si="18"/>
        <v>1.1412104911547319E-4</v>
      </c>
      <c r="F337" s="18"/>
      <c r="G337" s="11">
        <f>E337/F335</f>
        <v>0.91072781390367519</v>
      </c>
      <c r="I337" s="7" t="s">
        <v>72</v>
      </c>
      <c r="J337" s="14" t="s">
        <v>43</v>
      </c>
      <c r="K337" s="7" t="s">
        <v>30</v>
      </c>
      <c r="L337" s="7" t="s">
        <v>31</v>
      </c>
    </row>
    <row r="338" spans="1:12" x14ac:dyDescent="0.3">
      <c r="A338" s="2" t="s">
        <v>10</v>
      </c>
      <c r="B338" s="1">
        <v>24.877020835876451</v>
      </c>
      <c r="C338" s="1">
        <v>12.0381460189819</v>
      </c>
      <c r="D338" s="9">
        <f t="shared" si="19"/>
        <v>12.838874816894551</v>
      </c>
      <c r="E338" s="10">
        <f t="shared" si="18"/>
        <v>1.3649400265573235E-4</v>
      </c>
      <c r="F338" s="19"/>
      <c r="G338" s="11">
        <f>E338/F335</f>
        <v>1.089272186096325</v>
      </c>
      <c r="I338" s="7" t="s">
        <v>34</v>
      </c>
      <c r="J338" s="14">
        <v>2E-3</v>
      </c>
      <c r="K338" s="7" t="s">
        <v>33</v>
      </c>
      <c r="L338" s="7" t="s">
        <v>31</v>
      </c>
    </row>
    <row r="339" spans="1:12" x14ac:dyDescent="0.3">
      <c r="A339" s="2" t="s">
        <v>11</v>
      </c>
      <c r="B339" s="1">
        <v>23.734321594238299</v>
      </c>
      <c r="C339" s="1">
        <v>12.2821817398071</v>
      </c>
      <c r="D339" s="9">
        <f t="shared" si="19"/>
        <v>11.452139854431199</v>
      </c>
      <c r="E339" s="10">
        <f t="shared" si="18"/>
        <v>3.569130185186154E-4</v>
      </c>
      <c r="F339" s="1"/>
      <c r="G339" s="11">
        <f>E339/F335</f>
        <v>2.8482967483090573</v>
      </c>
      <c r="I339" s="7" t="s">
        <v>32</v>
      </c>
      <c r="J339" s="14">
        <v>5.0999999999999997E-2</v>
      </c>
      <c r="K339" s="7" t="s">
        <v>45</v>
      </c>
      <c r="L339" s="7" t="s">
        <v>46</v>
      </c>
    </row>
    <row r="340" spans="1:12" x14ac:dyDescent="0.3">
      <c r="A340" s="2" t="s">
        <v>12</v>
      </c>
      <c r="B340" s="1">
        <v>23.9849948883057</v>
      </c>
      <c r="C340" s="1">
        <v>11.7910509109497</v>
      </c>
      <c r="D340" s="9">
        <f t="shared" si="19"/>
        <v>12.193943977356</v>
      </c>
      <c r="E340" s="10">
        <f t="shared" si="18"/>
        <v>2.1343080251934476E-4</v>
      </c>
      <c r="F340" s="1"/>
      <c r="G340" s="11">
        <f>E340/F335</f>
        <v>1.7032560575347448</v>
      </c>
      <c r="I340" s="7" t="s">
        <v>35</v>
      </c>
      <c r="J340" s="14">
        <v>0.17199999999999999</v>
      </c>
      <c r="K340" s="7" t="s">
        <v>45</v>
      </c>
      <c r="L340" s="7" t="s">
        <v>46</v>
      </c>
    </row>
    <row r="341" spans="1:12" ht="15" x14ac:dyDescent="0.3">
      <c r="A341" s="2" t="s">
        <v>13</v>
      </c>
      <c r="B341" s="1">
        <v>24.074213027954102</v>
      </c>
      <c r="C341" s="1">
        <v>11.9481525421143</v>
      </c>
      <c r="D341" s="9">
        <f t="shared" si="19"/>
        <v>12.126060485839801</v>
      </c>
      <c r="E341" s="10">
        <f t="shared" si="18"/>
        <v>2.2371343412725894E-4</v>
      </c>
      <c r="F341" s="1"/>
      <c r="G341" s="11">
        <f>E341/F335</f>
        <v>1.7853152278458844</v>
      </c>
      <c r="I341" s="7" t="s">
        <v>73</v>
      </c>
      <c r="J341" s="14">
        <v>0.7</v>
      </c>
      <c r="K341" s="7" t="s">
        <v>45</v>
      </c>
      <c r="L341" s="7" t="s">
        <v>46</v>
      </c>
    </row>
    <row r="342" spans="1:12" ht="15" x14ac:dyDescent="0.3">
      <c r="A342" s="2" t="s">
        <v>14</v>
      </c>
      <c r="B342" s="1">
        <v>23.900707244873001</v>
      </c>
      <c r="C342" s="1">
        <v>12.2937688827515</v>
      </c>
      <c r="D342" s="9">
        <f t="shared" si="19"/>
        <v>11.6069383621215</v>
      </c>
      <c r="E342" s="10">
        <f t="shared" si="18"/>
        <v>3.2059990931869849E-4</v>
      </c>
      <c r="F342" s="1"/>
      <c r="G342" s="11">
        <f>E342/F335</f>
        <v>2.5585048228578415</v>
      </c>
      <c r="I342" s="7" t="s">
        <v>74</v>
      </c>
      <c r="J342" s="14" t="s">
        <v>43</v>
      </c>
      <c r="K342" s="7" t="s">
        <v>30</v>
      </c>
      <c r="L342" s="7" t="s">
        <v>31</v>
      </c>
    </row>
    <row r="343" spans="1:12" ht="15" x14ac:dyDescent="0.3">
      <c r="A343" s="2" t="s">
        <v>15</v>
      </c>
      <c r="B343" s="1">
        <v>24.4056720733643</v>
      </c>
      <c r="C343" s="1">
        <v>12.976834297180201</v>
      </c>
      <c r="D343" s="9">
        <f t="shared" si="19"/>
        <v>11.4288377761841</v>
      </c>
      <c r="E343" s="10">
        <f t="shared" si="18"/>
        <v>3.6272460278860189E-4</v>
      </c>
      <c r="F343" s="1"/>
      <c r="G343" s="11">
        <f>E343/F335</f>
        <v>2.8946753215744181</v>
      </c>
      <c r="I343" s="7" t="s">
        <v>75</v>
      </c>
      <c r="J343" s="14" t="s">
        <v>43</v>
      </c>
      <c r="K343" s="7" t="s">
        <v>30</v>
      </c>
      <c r="L343" s="7" t="s">
        <v>31</v>
      </c>
    </row>
    <row r="344" spans="1:12" x14ac:dyDescent="0.25">
      <c r="A344" s="2" t="s">
        <v>16</v>
      </c>
      <c r="B344" s="1">
        <v>24.870405197143601</v>
      </c>
      <c r="C344" s="1">
        <v>13.307588577270501</v>
      </c>
      <c r="D344" s="9">
        <f t="shared" si="19"/>
        <v>11.5628166198731</v>
      </c>
      <c r="E344" s="10">
        <f t="shared" si="18"/>
        <v>3.3055624242560712E-4</v>
      </c>
      <c r="F344" s="1"/>
      <c r="G344" s="11">
        <f>E344/F335</f>
        <v>2.6379600114950992</v>
      </c>
    </row>
    <row r="345" spans="1:12" x14ac:dyDescent="0.25">
      <c r="A345" s="2" t="s">
        <v>17</v>
      </c>
      <c r="B345" s="1">
        <v>24.914573669433601</v>
      </c>
      <c r="C345" s="1">
        <v>12.6416320800781</v>
      </c>
      <c r="D345" s="9">
        <f t="shared" si="19"/>
        <v>12.272941589355501</v>
      </c>
      <c r="E345" s="10">
        <f t="shared" si="18"/>
        <v>2.0205818452452128E-4</v>
      </c>
      <c r="F345" s="13"/>
      <c r="G345" s="11">
        <f>E345/F335</f>
        <v>1.6124983962175317</v>
      </c>
    </row>
    <row r="346" spans="1:12" x14ac:dyDescent="0.25">
      <c r="A346" s="2" t="s">
        <v>18</v>
      </c>
      <c r="B346" s="1">
        <v>25.02077293396</v>
      </c>
      <c r="C346" s="1">
        <v>12.826872825622599</v>
      </c>
      <c r="D346" s="9">
        <f t="shared" si="19"/>
        <v>12.193900108337401</v>
      </c>
      <c r="E346" s="10">
        <f t="shared" si="18"/>
        <v>2.1343729255496202E-4</v>
      </c>
      <c r="F346" s="1"/>
      <c r="G346" s="11">
        <f>E346/F335</f>
        <v>1.7033078503985126</v>
      </c>
    </row>
    <row r="347" spans="1:12" x14ac:dyDescent="0.25">
      <c r="A347" s="2" t="s">
        <v>19</v>
      </c>
      <c r="B347" s="1">
        <v>24.954044342041001</v>
      </c>
      <c r="C347" s="1">
        <v>12.8979682922363</v>
      </c>
      <c r="D347" s="9">
        <f t="shared" si="19"/>
        <v>12.056076049804702</v>
      </c>
      <c r="E347" s="10">
        <f t="shared" si="18"/>
        <v>2.3483319073206474E-4</v>
      </c>
      <c r="F347" s="1"/>
      <c r="G347" s="11">
        <f>E347/F335</f>
        <v>1.8740549625602811</v>
      </c>
    </row>
    <row r="348" spans="1:12" x14ac:dyDescent="0.25">
      <c r="A348" s="2" t="s">
        <v>20</v>
      </c>
      <c r="B348" s="1">
        <v>24.601289749145501</v>
      </c>
      <c r="C348" s="1">
        <v>12.2900123596191</v>
      </c>
      <c r="D348" s="9">
        <f t="shared" si="19"/>
        <v>12.311277389526401</v>
      </c>
      <c r="E348" s="10">
        <f t="shared" si="18"/>
        <v>1.9675973130384343E-4</v>
      </c>
      <c r="F348" s="1"/>
      <c r="G348" s="11">
        <f>E348/F335</f>
        <v>1.5702147968628131</v>
      </c>
    </row>
    <row r="349" spans="1:12" x14ac:dyDescent="0.25">
      <c r="A349" s="2" t="s">
        <v>21</v>
      </c>
      <c r="B349" s="1">
        <v>24.595256805419901</v>
      </c>
      <c r="C349" s="1">
        <v>12.489931106567401</v>
      </c>
      <c r="D349" s="9">
        <f t="shared" si="19"/>
        <v>12.1053256988525</v>
      </c>
      <c r="E349" s="10">
        <f t="shared" si="18"/>
        <v>2.2695191799485871E-4</v>
      </c>
      <c r="F349" s="1"/>
      <c r="G349" s="11">
        <f>E349/F335</f>
        <v>1.811159516484671</v>
      </c>
    </row>
    <row r="350" spans="1:12" x14ac:dyDescent="0.25">
      <c r="A350" s="2" t="s">
        <v>22</v>
      </c>
      <c r="B350" s="1">
        <v>23.225608825683601</v>
      </c>
      <c r="C350" s="1">
        <v>11.120892524719199</v>
      </c>
      <c r="D350" s="9">
        <f t="shared" si="19"/>
        <v>12.104716300964402</v>
      </c>
      <c r="E350" s="10">
        <f t="shared" si="18"/>
        <v>2.2704780328571721E-4</v>
      </c>
      <c r="F350" s="1"/>
      <c r="G350" s="11">
        <f>E350/F335</f>
        <v>1.8119247162616265</v>
      </c>
    </row>
    <row r="351" spans="1:12" ht="17" x14ac:dyDescent="0.25">
      <c r="A351" s="2" t="s">
        <v>52</v>
      </c>
      <c r="B351" s="1">
        <v>24.419265747070298</v>
      </c>
      <c r="C351" s="1">
        <v>11.9507350921631</v>
      </c>
      <c r="D351" s="9">
        <f t="shared" si="19"/>
        <v>12.468530654907198</v>
      </c>
      <c r="E351" s="10">
        <f t="shared" si="18"/>
        <v>1.764404964240536E-4</v>
      </c>
      <c r="F351" s="1"/>
      <c r="G351" s="11">
        <f>E351/F335</f>
        <v>1.4080598525672892</v>
      </c>
    </row>
    <row r="352" spans="1:12" ht="17" x14ac:dyDescent="0.25">
      <c r="A352" s="2" t="s">
        <v>53</v>
      </c>
      <c r="B352" s="1">
        <v>24.2970886230469</v>
      </c>
      <c r="C352" s="1">
        <v>11.3608388900757</v>
      </c>
      <c r="D352" s="9">
        <f t="shared" si="19"/>
        <v>12.9362497329712</v>
      </c>
      <c r="E352" s="10">
        <f t="shared" si="18"/>
        <v>1.2758534695439362E-4</v>
      </c>
      <c r="F352" s="1"/>
      <c r="G352" s="11">
        <f>E352/F335</f>
        <v>1.0181778472816576</v>
      </c>
    </row>
    <row r="353" spans="1:7" ht="17" x14ac:dyDescent="0.25">
      <c r="A353" s="2" t="s">
        <v>54</v>
      </c>
      <c r="B353" s="1">
        <v>23.641019821166999</v>
      </c>
      <c r="C353" s="1">
        <v>11.7744998931885</v>
      </c>
      <c r="D353" s="9">
        <f t="shared" si="19"/>
        <v>11.8665199279785</v>
      </c>
      <c r="E353" s="10">
        <f t="shared" si="18"/>
        <v>2.6780677370384496E-4</v>
      </c>
      <c r="F353" s="1"/>
      <c r="G353" s="11">
        <f>E353/F335</f>
        <v>2.137196244288905</v>
      </c>
    </row>
    <row r="354" spans="1:7" ht="17" x14ac:dyDescent="0.25">
      <c r="A354" s="2" t="s">
        <v>55</v>
      </c>
      <c r="B354" s="1">
        <v>26.4450283050537</v>
      </c>
      <c r="C354" s="1">
        <v>12.5583600997925</v>
      </c>
      <c r="D354" s="9">
        <f t="shared" si="19"/>
        <v>13.8866682052612</v>
      </c>
      <c r="E354" s="10">
        <f t="shared" si="18"/>
        <v>6.6023163601754785E-5</v>
      </c>
      <c r="F354" s="1"/>
      <c r="G354" s="11">
        <f>E354/F335</f>
        <v>0.52688905263383334</v>
      </c>
    </row>
    <row r="355" spans="1:7" ht="17" x14ac:dyDescent="0.25">
      <c r="A355" s="2" t="s">
        <v>56</v>
      </c>
      <c r="B355" s="1">
        <v>26.149185180664102</v>
      </c>
      <c r="C355" s="1">
        <v>12.6356248855591</v>
      </c>
      <c r="D355" s="9">
        <f t="shared" si="19"/>
        <v>13.513560295105002</v>
      </c>
      <c r="E355" s="10">
        <f t="shared" si="18"/>
        <v>8.5509231432524238E-5</v>
      </c>
      <c r="F355" s="1"/>
      <c r="G355" s="11">
        <f>E355/F335</f>
        <v>0.68239501840127581</v>
      </c>
    </row>
    <row r="356" spans="1:7" ht="17" x14ac:dyDescent="0.25">
      <c r="A356" s="2" t="s">
        <v>57</v>
      </c>
      <c r="B356" s="1">
        <v>26.026933670043899</v>
      </c>
      <c r="C356" s="1">
        <v>12.400712966918899</v>
      </c>
      <c r="D356" s="9">
        <f t="shared" si="19"/>
        <v>13.626220703125</v>
      </c>
      <c r="E356" s="10">
        <f t="shared" si="18"/>
        <v>7.9085859855559658E-5</v>
      </c>
      <c r="F356" s="1"/>
      <c r="G356" s="11">
        <f>E356/F335</f>
        <v>0.63113415811720408</v>
      </c>
    </row>
    <row r="357" spans="1:7" ht="17" x14ac:dyDescent="0.25">
      <c r="A357" s="2" t="s">
        <v>58</v>
      </c>
      <c r="B357" s="1">
        <v>26.689983367919901</v>
      </c>
      <c r="C357" s="1">
        <v>12.8689575195312</v>
      </c>
      <c r="D357" s="9">
        <f t="shared" si="19"/>
        <v>13.8210258483887</v>
      </c>
      <c r="E357" s="10">
        <f t="shared" si="18"/>
        <v>6.9096595384109138E-5</v>
      </c>
      <c r="F357" s="1"/>
      <c r="G357" s="11">
        <f>E357/F335</f>
        <v>0.55141616511676739</v>
      </c>
    </row>
    <row r="358" spans="1:7" ht="17" x14ac:dyDescent="0.25">
      <c r="A358" s="2" t="s">
        <v>59</v>
      </c>
      <c r="B358" s="1">
        <v>24.266904830932599</v>
      </c>
      <c r="C358" s="1">
        <v>9.9850625991821307</v>
      </c>
      <c r="D358" s="9">
        <f t="shared" si="19"/>
        <v>14.281842231750469</v>
      </c>
      <c r="E358" s="10">
        <f t="shared" si="18"/>
        <v>5.0203858275627436E-5</v>
      </c>
      <c r="F358" s="1"/>
      <c r="G358" s="11">
        <f>E358/F335</f>
        <v>0.40064519605518456</v>
      </c>
    </row>
    <row r="359" spans="1:7" ht="17" x14ac:dyDescent="0.25">
      <c r="A359" s="2" t="s">
        <v>60</v>
      </c>
      <c r="B359" s="1">
        <v>24.343198776245099</v>
      </c>
      <c r="C359" s="1">
        <v>10.919120788574199</v>
      </c>
      <c r="D359" s="9">
        <f t="shared" si="19"/>
        <v>13.4240779876709</v>
      </c>
      <c r="E359" s="10">
        <f t="shared" si="18"/>
        <v>9.0980823104469457E-5</v>
      </c>
      <c r="F359" s="1"/>
      <c r="G359" s="11">
        <f>E359/F335</f>
        <v>0.72606032607753146</v>
      </c>
    </row>
    <row r="360" spans="1:7" ht="17" x14ac:dyDescent="0.25">
      <c r="A360" s="2" t="s">
        <v>61</v>
      </c>
      <c r="B360" s="1">
        <v>25.4538459777832</v>
      </c>
      <c r="C360" s="1">
        <v>12.4270172119141</v>
      </c>
      <c r="D360" s="9">
        <f t="shared" si="19"/>
        <v>13.0268287658691</v>
      </c>
      <c r="E360" s="10">
        <f t="shared" si="18"/>
        <v>1.1982123542355573E-4</v>
      </c>
      <c r="F360" s="1"/>
      <c r="G360" s="11">
        <f>E360/F335</f>
        <v>0.95621739058948751</v>
      </c>
    </row>
    <row r="361" spans="1:7" ht="17" x14ac:dyDescent="0.25">
      <c r="A361" s="2" t="s">
        <v>62</v>
      </c>
      <c r="B361" s="1">
        <v>24.6552028656006</v>
      </c>
      <c r="C361" s="1">
        <v>13.0276346206665</v>
      </c>
      <c r="D361" s="9">
        <f t="shared" si="19"/>
        <v>11.6275682449341</v>
      </c>
      <c r="E361" s="10">
        <f t="shared" si="18"/>
        <v>3.1604809842817342E-4</v>
      </c>
      <c r="F361" s="1"/>
      <c r="G361" s="11">
        <f>E361/F335</f>
        <v>2.5221797030507473</v>
      </c>
    </row>
    <row r="362" spans="1:7" ht="17" x14ac:dyDescent="0.25">
      <c r="A362" s="2" t="s">
        <v>63</v>
      </c>
      <c r="B362" s="1">
        <v>25.033309936523398</v>
      </c>
      <c r="C362" s="1">
        <v>12.2189617156982</v>
      </c>
      <c r="D362" s="9">
        <f t="shared" si="19"/>
        <v>12.814348220825199</v>
      </c>
      <c r="E362" s="10">
        <f t="shared" si="18"/>
        <v>1.3883431142415782E-4</v>
      </c>
      <c r="F362" s="1"/>
      <c r="G362" s="11">
        <f>E362/F335</f>
        <v>1.1079487081318971</v>
      </c>
    </row>
    <row r="363" spans="1:7" ht="17" x14ac:dyDescent="0.25">
      <c r="A363" s="2" t="s">
        <v>64</v>
      </c>
      <c r="B363" s="1">
        <v>23.199630737304702</v>
      </c>
      <c r="C363" s="1">
        <v>12.7724933624268</v>
      </c>
      <c r="D363" s="9">
        <f t="shared" si="19"/>
        <v>10.427137374877901</v>
      </c>
      <c r="E363" s="10">
        <f t="shared" si="18"/>
        <v>7.2630474467505631E-4</v>
      </c>
      <c r="F363" s="1"/>
      <c r="G363" s="11">
        <f>E363/F335</f>
        <v>5.7961781588292078</v>
      </c>
    </row>
    <row r="364" spans="1:7" ht="17" x14ac:dyDescent="0.25">
      <c r="A364" s="2" t="s">
        <v>65</v>
      </c>
      <c r="B364" s="1">
        <v>23.654567718505898</v>
      </c>
      <c r="C364" s="1">
        <v>12.857481002807599</v>
      </c>
      <c r="D364" s="9">
        <f t="shared" si="19"/>
        <v>10.797086715698299</v>
      </c>
      <c r="E364" s="10">
        <f t="shared" si="18"/>
        <v>5.6202163338292641E-4</v>
      </c>
      <c r="F364" s="1"/>
      <c r="G364" s="11">
        <f>E364/F335</f>
        <v>4.4851386970644835</v>
      </c>
    </row>
    <row r="365" spans="1:7" ht="17" x14ac:dyDescent="0.25">
      <c r="A365" s="2" t="s">
        <v>66</v>
      </c>
      <c r="B365" s="1">
        <v>23.481416702270501</v>
      </c>
      <c r="C365" s="1">
        <v>12.435365676879901</v>
      </c>
      <c r="D365" s="9">
        <f t="shared" si="19"/>
        <v>11.0460510253906</v>
      </c>
      <c r="E365" s="10">
        <f t="shared" si="18"/>
        <v>4.7294137287207582E-4</v>
      </c>
      <c r="F365" s="1"/>
      <c r="G365" s="11">
        <f>E365/F335</f>
        <v>3.7742455573166378</v>
      </c>
    </row>
    <row r="366" spans="1:7" ht="17" x14ac:dyDescent="0.25">
      <c r="A366" s="2" t="s">
        <v>67</v>
      </c>
      <c r="B366" s="1">
        <v>23.519718170166001</v>
      </c>
      <c r="C366" s="1">
        <v>12.458665847778301</v>
      </c>
      <c r="D366" s="9">
        <f t="shared" si="19"/>
        <v>11.061052322387701</v>
      </c>
      <c r="E366" s="10">
        <f t="shared" si="18"/>
        <v>4.6804915697598907E-4</v>
      </c>
      <c r="F366" s="1"/>
      <c r="G366" s="11">
        <f>E366/F335</f>
        <v>3.7352038807572185</v>
      </c>
    </row>
    <row r="367" spans="1:7" ht="17" x14ac:dyDescent="0.25">
      <c r="A367" s="2" t="s">
        <v>68</v>
      </c>
      <c r="B367" s="1">
        <v>24.0347805023193</v>
      </c>
      <c r="C367" s="1">
        <v>13.0252952575684</v>
      </c>
      <c r="D367" s="9">
        <f t="shared" si="19"/>
        <v>11.0094852447509</v>
      </c>
      <c r="E367" s="10">
        <f t="shared" si="18"/>
        <v>4.8508149179805741E-4</v>
      </c>
      <c r="F367" s="1"/>
      <c r="G367" s="11">
        <f>E367/F335</f>
        <v>3.871128157465209</v>
      </c>
    </row>
    <row r="368" spans="1:7" ht="17" x14ac:dyDescent="0.25">
      <c r="A368" s="2" t="s">
        <v>69</v>
      </c>
      <c r="B368" s="1">
        <v>24.001052856445298</v>
      </c>
      <c r="C368" s="1">
        <v>12.499589920043899</v>
      </c>
      <c r="D368" s="9">
        <f t="shared" si="19"/>
        <v>11.501462936401399</v>
      </c>
      <c r="E368" s="10">
        <f t="shared" si="18"/>
        <v>3.4491704929059545E-4</v>
      </c>
      <c r="F368" s="1"/>
      <c r="G368" s="11">
        <f>E368/F335</f>
        <v>2.7525645156020495</v>
      </c>
    </row>
  </sheetData>
  <mergeCells count="10">
    <mergeCell ref="F2:F5"/>
    <mergeCell ref="F335:F338"/>
    <mergeCell ref="F298:F301"/>
    <mergeCell ref="F261:F264"/>
    <mergeCell ref="F224:F227"/>
    <mergeCell ref="F187:F190"/>
    <mergeCell ref="F150:F153"/>
    <mergeCell ref="F113:F116"/>
    <mergeCell ref="F76:F79"/>
    <mergeCell ref="F39:F4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S1A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hejia</dc:creator>
  <cp:lastModifiedBy>hejia9310@163.com</cp:lastModifiedBy>
  <dcterms:created xsi:type="dcterms:W3CDTF">2023-05-12T11:15:00Z</dcterms:created>
  <dcterms:modified xsi:type="dcterms:W3CDTF">2026-05-06T01:32:19Z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