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ejia\Desktop\elife-第二篇终修-20260504\elife-第二篇-数据整理-20260410\图6\"/>
    </mc:Choice>
  </mc:AlternateContent>
  <xr:revisionPtr revIDLastSave="0" documentId="13_ncr:1_{CFE2C4BF-2032-45F1-A409-79190D114B6B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Figure 6B" sheetId="1" r:id="rId1"/>
    <sheet name="Figure 6C" sheetId="2" r:id="rId2"/>
    <sheet name="Figure 6E" sheetId="3" r:id="rId3"/>
    <sheet name="Figure 6G" sheetId="4" r:id="rId4"/>
  </sheets>
  <calcPr calcId="191029"/>
</workbook>
</file>

<file path=xl/calcChain.xml><?xml version="1.0" encoding="utf-8"?>
<calcChain xmlns="http://schemas.openxmlformats.org/spreadsheetml/2006/main">
  <c r="E19" i="2" l="1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E66" i="4" s="1"/>
  <c r="D65" i="4"/>
  <c r="D64" i="4"/>
  <c r="D63" i="4"/>
  <c r="D62" i="4"/>
  <c r="D61" i="4"/>
  <c r="D60" i="4"/>
  <c r="D59" i="4"/>
  <c r="D58" i="4"/>
  <c r="D57" i="4"/>
  <c r="D56" i="4"/>
  <c r="D55" i="4"/>
  <c r="D54" i="4"/>
  <c r="E54" i="4" s="1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E29" i="4" s="1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E70" i="4" l="1"/>
  <c r="E48" i="4"/>
  <c r="E34" i="4"/>
  <c r="E80" i="4"/>
  <c r="E74" i="4"/>
  <c r="E2" i="4"/>
  <c r="E8" i="4"/>
  <c r="E59" i="4"/>
  <c r="E43" i="4"/>
  <c r="E23" i="4"/>
  <c r="E39" i="4"/>
  <c r="E13" i="4"/>
  <c r="E19" i="4"/>
  <c r="D90" i="1" l="1"/>
  <c r="D75" i="1"/>
  <c r="D89" i="1"/>
  <c r="D74" i="1"/>
  <c r="D88" i="1"/>
  <c r="D73" i="1"/>
  <c r="D87" i="1"/>
  <c r="D72" i="1"/>
  <c r="D86" i="1"/>
  <c r="D71" i="1"/>
  <c r="D85" i="1"/>
  <c r="D70" i="1"/>
  <c r="D84" i="1"/>
  <c r="D69" i="1"/>
  <c r="D83" i="1"/>
  <c r="D68" i="1"/>
  <c r="D82" i="1"/>
  <c r="D67" i="1"/>
  <c r="D81" i="1"/>
  <c r="D66" i="1"/>
  <c r="D80" i="1"/>
  <c r="D65" i="1"/>
  <c r="D79" i="1"/>
  <c r="D64" i="1"/>
  <c r="D78" i="1"/>
  <c r="D63" i="1"/>
  <c r="D77" i="1"/>
  <c r="D62" i="1"/>
  <c r="D76" i="1"/>
  <c r="D47" i="1"/>
  <c r="D61" i="1"/>
  <c r="D46" i="1"/>
  <c r="D60" i="1"/>
  <c r="D45" i="1"/>
  <c r="D59" i="1"/>
  <c r="D44" i="1"/>
  <c r="D58" i="1"/>
  <c r="D43" i="1"/>
  <c r="D57" i="1"/>
  <c r="D42" i="1"/>
  <c r="D56" i="1"/>
  <c r="D41" i="1"/>
  <c r="D55" i="1"/>
  <c r="D40" i="1"/>
  <c r="D54" i="1"/>
  <c r="D39" i="1"/>
  <c r="D53" i="1"/>
  <c r="D38" i="1"/>
  <c r="D52" i="1"/>
  <c r="D37" i="1"/>
  <c r="D51" i="1"/>
  <c r="D36" i="1"/>
  <c r="D50" i="1"/>
  <c r="D35" i="1"/>
  <c r="D49" i="1"/>
  <c r="D34" i="1"/>
  <c r="D48" i="1"/>
  <c r="D18" i="1"/>
  <c r="D17" i="1"/>
  <c r="D33" i="1"/>
  <c r="D16" i="1"/>
  <c r="D32" i="1"/>
  <c r="D15" i="1"/>
  <c r="D31" i="1"/>
  <c r="D14" i="1"/>
  <c r="D30" i="1"/>
  <c r="D13" i="1"/>
  <c r="D29" i="1"/>
  <c r="D12" i="1"/>
  <c r="D28" i="1"/>
  <c r="D11" i="1"/>
  <c r="D27" i="1"/>
  <c r="D10" i="1"/>
  <c r="D26" i="1"/>
  <c r="D9" i="1"/>
  <c r="D25" i="1"/>
  <c r="D8" i="1"/>
  <c r="D24" i="1"/>
  <c r="D7" i="1"/>
  <c r="D23" i="1"/>
  <c r="D6" i="1"/>
  <c r="D22" i="1"/>
  <c r="D5" i="1"/>
  <c r="D21" i="1"/>
  <c r="D4" i="1"/>
  <c r="D20" i="1"/>
  <c r="D3" i="1"/>
  <c r="D19" i="1"/>
  <c r="D2" i="1"/>
</calcChain>
</file>

<file path=xl/sharedStrings.xml><?xml version="1.0" encoding="utf-8"?>
<sst xmlns="http://schemas.openxmlformats.org/spreadsheetml/2006/main" count="118" uniqueCount="63">
  <si>
    <t>WT Blank</t>
    <phoneticPr fontId="2" type="noConversion"/>
  </si>
  <si>
    <t>WT ISO</t>
    <phoneticPr fontId="2" type="noConversion"/>
  </si>
  <si>
    <r>
      <t>Cleaved Caspase 3</t>
    </r>
    <r>
      <rPr>
        <vertAlign val="superscript"/>
        <sz val="11"/>
        <color theme="1"/>
        <rFont val="Arial"/>
        <family val="2"/>
      </rPr>
      <t>+</t>
    </r>
    <phoneticPr fontId="3" type="noConversion"/>
  </si>
  <si>
    <t> Nucleus</t>
    <phoneticPr fontId="2" type="noConversion"/>
  </si>
  <si>
    <r>
      <t>Percentage of Cleaved Caspase 3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 xml:space="preserve"> Cells</t>
    </r>
    <phoneticPr fontId="2" type="noConversion"/>
  </si>
  <si>
    <t>Group</t>
    <phoneticPr fontId="2" type="noConversion"/>
  </si>
  <si>
    <t>WT PA</t>
    <phoneticPr fontId="2" type="noConversion"/>
  </si>
  <si>
    <t>t` test</t>
  </si>
  <si>
    <t>P value</t>
  </si>
  <si>
    <t>P value summary</t>
  </si>
  <si>
    <t>Significantly different (P &lt; 0.05)?</t>
  </si>
  <si>
    <t>Yes</t>
    <phoneticPr fontId="2" type="noConversion"/>
  </si>
  <si>
    <t>**</t>
    <phoneticPr fontId="2" type="noConversion"/>
  </si>
  <si>
    <t>No</t>
    <phoneticPr fontId="2" type="noConversion"/>
  </si>
  <si>
    <t>ns</t>
    <phoneticPr fontId="2" type="noConversion"/>
  </si>
  <si>
    <t>WT 2</t>
  </si>
  <si>
    <t>WT 3</t>
  </si>
  <si>
    <t>WT 1</t>
    <phoneticPr fontId="2" type="noConversion"/>
  </si>
  <si>
    <t>ISO</t>
    <phoneticPr fontId="2" type="noConversion"/>
  </si>
  <si>
    <t>PA800</t>
    <phoneticPr fontId="2" type="noConversion"/>
  </si>
  <si>
    <t>Blank</t>
    <phoneticPr fontId="2" type="noConversion"/>
  </si>
  <si>
    <t>Supernatant OD value</t>
    <phoneticPr fontId="2" type="noConversion"/>
  </si>
  <si>
    <t>Cell OD value </t>
  </si>
  <si>
    <t>Percent cytotoxicity</t>
  </si>
  <si>
    <r>
      <t>TIM4</t>
    </r>
    <r>
      <rPr>
        <vertAlign val="superscript"/>
        <sz val="11"/>
        <color theme="1"/>
        <rFont val="Arial"/>
        <family val="2"/>
      </rPr>
      <t>+</t>
    </r>
    <phoneticPr fontId="2" type="noConversion"/>
  </si>
  <si>
    <r>
      <t>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phoneticPr fontId="2" type="noConversion"/>
  </si>
  <si>
    <r>
      <t>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/TIM4</t>
    </r>
    <r>
      <rPr>
        <vertAlign val="superscript"/>
        <sz val="11"/>
        <color theme="1"/>
        <rFont val="Arial"/>
        <family val="2"/>
      </rPr>
      <t>+</t>
    </r>
    <phoneticPr fontId="2" type="noConversion"/>
  </si>
  <si>
    <r>
      <t>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TUNEL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/TIM4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3"/>
      </rPr>
      <t>Average</t>
    </r>
    <phoneticPr fontId="2" type="noConversion"/>
  </si>
  <si>
    <t>*</t>
    <phoneticPr fontId="2" type="noConversion"/>
  </si>
  <si>
    <r>
      <t>Number of KCs/g liver(10</t>
    </r>
    <r>
      <rPr>
        <vertAlign val="superscript"/>
        <sz val="11"/>
        <color theme="1"/>
        <rFont val="Arial"/>
        <family val="2"/>
      </rPr>
      <t>5</t>
    </r>
    <r>
      <rPr>
        <sz val="11"/>
        <color theme="1"/>
        <rFont val="Arial"/>
        <family val="2"/>
      </rPr>
      <t>)</t>
    </r>
    <phoneticPr fontId="2" type="noConversion"/>
  </si>
  <si>
    <r>
      <t xml:space="preserve">WT Blank VS </t>
    </r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>-/-</t>
    </r>
    <r>
      <rPr>
        <b/>
        <sz val="10"/>
        <color rgb="FF000000"/>
        <rFont val="Arial"/>
        <family val="2"/>
      </rPr>
      <t xml:space="preserve"> Blank</t>
    </r>
    <phoneticPr fontId="2" type="noConversion"/>
  </si>
  <si>
    <r>
      <t xml:space="preserve">WT ISO VS </t>
    </r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>-/-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ISO</t>
    </r>
    <phoneticPr fontId="2" type="noConversion"/>
  </si>
  <si>
    <r>
      <t xml:space="preserve">WT PA VS </t>
    </r>
    <r>
      <rPr>
        <b/>
        <i/>
        <sz val="10"/>
        <color rgb="FF000000"/>
        <rFont val="Arial"/>
        <family val="2"/>
      </rPr>
      <t>Chi3l1</t>
    </r>
    <r>
      <rPr>
        <b/>
        <i/>
        <vertAlign val="superscript"/>
        <sz val="10"/>
        <color rgb="FF000000"/>
        <rFont val="Arial"/>
        <family val="2"/>
      </rPr>
      <t>-/-</t>
    </r>
    <r>
      <rPr>
        <b/>
        <sz val="10"/>
        <color rgb="FF000000"/>
        <rFont val="Arial"/>
        <family val="2"/>
      </rPr>
      <t xml:space="preserve"> PA</t>
    </r>
    <phoneticPr fontId="2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</si>
  <si>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 xml:space="preserve"> Blank</t>
    </r>
    <phoneticPr fontId="2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</si>
  <si>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 xml:space="preserve"> ISO</t>
    </r>
    <phoneticPr fontId="2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</si>
  <si>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 xml:space="preserve"> PA</t>
    </r>
    <phoneticPr fontId="2" type="noConversion"/>
  </si>
  <si>
    <r>
      <t>WT ISO VS</t>
    </r>
    <r>
      <rPr>
        <b/>
        <i/>
        <sz val="10"/>
        <color rgb="FF000000"/>
        <rFont val="Arial"/>
        <family val="2"/>
      </rPr>
      <t xml:space="preserve"> Chi3l1</t>
    </r>
    <r>
      <rPr>
        <b/>
        <i/>
        <vertAlign val="superscript"/>
        <sz val="10"/>
        <color rgb="FF000000"/>
        <rFont val="Arial"/>
        <family val="2"/>
      </rPr>
      <t>-/-</t>
    </r>
    <r>
      <rPr>
        <b/>
        <sz val="10"/>
        <color rgb="FF000000"/>
        <rFont val="Arial"/>
        <family val="2"/>
      </rPr>
      <t xml:space="preserve"> ISO</t>
    </r>
    <phoneticPr fontId="2" type="noConversion"/>
  </si>
  <si>
    <r>
      <t>WT PA VS</t>
    </r>
    <r>
      <rPr>
        <b/>
        <i/>
        <sz val="10"/>
        <color rgb="FF000000"/>
        <rFont val="Arial"/>
        <family val="2"/>
      </rPr>
      <t xml:space="preserve"> Chi3l1</t>
    </r>
    <r>
      <rPr>
        <b/>
        <i/>
        <vertAlign val="superscript"/>
        <sz val="10"/>
        <color rgb="FF000000"/>
        <rFont val="Arial"/>
        <family val="2"/>
      </rPr>
      <t>-/-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PA</t>
    </r>
    <phoneticPr fontId="2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</si>
  <si>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vertAlign val="superscript"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1</t>
    </r>
    <phoneticPr fontId="2" type="noConversion"/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</si>
  <si>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vertAlign val="superscript"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2</t>
    </r>
    <r>
      <rPr>
        <sz val="11"/>
        <color theme="1"/>
        <rFont val="宋体"/>
        <family val="2"/>
        <scheme val="minor"/>
      </rPr>
      <t/>
    </r>
  </si>
  <si>
    <r>
      <rPr>
        <i/>
        <sz val="11"/>
        <color theme="1"/>
        <rFont val="Arial"/>
        <family val="2"/>
      </rPr>
      <t>Chi3l1</t>
    </r>
    <r>
      <rPr>
        <i/>
        <vertAlign val="superscript"/>
        <sz val="11"/>
        <color theme="1"/>
        <rFont val="Arial"/>
        <family val="2"/>
      </rPr>
      <t>-/-</t>
    </r>
    <r>
      <rPr>
        <vertAlign val="superscript"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3</t>
    </r>
    <r>
      <rPr>
        <sz val="11"/>
        <color theme="1"/>
        <rFont val="宋体"/>
        <family val="2"/>
        <scheme val="minor"/>
      </rPr>
      <t/>
    </r>
  </si>
  <si>
    <t>Chi3l1-KpKO HFHC 0w M1</t>
    <phoneticPr fontId="2" type="noConversion"/>
  </si>
  <si>
    <t>Chi3l1-KpKO HFHC 0w M2</t>
    <phoneticPr fontId="2" type="noConversion"/>
  </si>
  <si>
    <t>Chi3l1-KpKO HFHC 0w M3</t>
    <phoneticPr fontId="2" type="noConversion"/>
  </si>
  <si>
    <t>Chi3l1-KpKO HFHC 0w M4</t>
    <phoneticPr fontId="2" type="noConversion"/>
  </si>
  <si>
    <t>Chi3l1-KpKO HFHC 16w M1</t>
    <phoneticPr fontId="2" type="noConversion"/>
  </si>
  <si>
    <t>Chi3l1-KpKO HFHC 16w M2</t>
    <phoneticPr fontId="2" type="noConversion"/>
  </si>
  <si>
    <t>Chi3l1-KpKO HFHC 16w M3</t>
    <phoneticPr fontId="2" type="noConversion"/>
  </si>
  <si>
    <t>Chi3l1-KpKO HFHC 16w M4</t>
    <phoneticPr fontId="2" type="noConversion"/>
  </si>
  <si>
    <r>
      <rPr>
        <i/>
        <sz val="11"/>
        <color theme="1"/>
        <rFont val="Arial"/>
        <family val="2"/>
      </rPr>
      <t>Clec4f Cre</t>
    </r>
    <r>
      <rPr>
        <sz val="11"/>
        <color theme="1"/>
        <rFont val="Arial"/>
        <family val="2"/>
      </rPr>
      <t xml:space="preserve"> HFHC 0w M1</t>
    </r>
    <phoneticPr fontId="2" type="noConversion"/>
  </si>
  <si>
    <r>
      <rPr>
        <i/>
        <sz val="11"/>
        <color theme="1"/>
        <rFont val="Arial"/>
        <family val="2"/>
      </rPr>
      <t>Clec4f Cre</t>
    </r>
    <r>
      <rPr>
        <sz val="11"/>
        <color theme="1"/>
        <rFont val="Arial"/>
        <family val="2"/>
      </rPr>
      <t xml:space="preserve"> HFHC 0w M2</t>
    </r>
    <phoneticPr fontId="2" type="noConversion"/>
  </si>
  <si>
    <r>
      <rPr>
        <i/>
        <sz val="11"/>
        <color theme="1"/>
        <rFont val="Arial"/>
        <family val="2"/>
      </rPr>
      <t>Clec4f Cre</t>
    </r>
    <r>
      <rPr>
        <sz val="11"/>
        <color theme="1"/>
        <rFont val="Arial"/>
        <family val="2"/>
      </rPr>
      <t xml:space="preserve"> HFHC 0w M3</t>
    </r>
    <phoneticPr fontId="2" type="noConversion"/>
  </si>
  <si>
    <r>
      <rPr>
        <i/>
        <sz val="11"/>
        <color theme="1"/>
        <rFont val="Arial"/>
        <family val="2"/>
      </rPr>
      <t>Clec4f Cre</t>
    </r>
    <r>
      <rPr>
        <sz val="11"/>
        <color theme="1"/>
        <rFont val="Arial"/>
        <family val="2"/>
      </rPr>
      <t xml:space="preserve"> HFHC 0w M4</t>
    </r>
    <phoneticPr fontId="2" type="noConversion"/>
  </si>
  <si>
    <r>
      <rPr>
        <i/>
        <sz val="11"/>
        <color theme="1"/>
        <rFont val="Arial"/>
        <family val="2"/>
      </rPr>
      <t>Clec4f Cre</t>
    </r>
    <r>
      <rPr>
        <sz val="11"/>
        <color theme="1"/>
        <rFont val="Arial"/>
        <family val="2"/>
      </rPr>
      <t xml:space="preserve"> HFHC 16w M1</t>
    </r>
    <phoneticPr fontId="2" type="noConversion"/>
  </si>
  <si>
    <r>
      <rPr>
        <i/>
        <sz val="11"/>
        <color theme="1"/>
        <rFont val="Arial"/>
        <family val="2"/>
      </rPr>
      <t>Clec4f Cre</t>
    </r>
    <r>
      <rPr>
        <sz val="11"/>
        <color theme="1"/>
        <rFont val="Arial"/>
        <family val="2"/>
      </rPr>
      <t xml:space="preserve"> HFHC 16w M3</t>
    </r>
    <phoneticPr fontId="2" type="noConversion"/>
  </si>
  <si>
    <r>
      <rPr>
        <i/>
        <sz val="11"/>
        <color theme="1"/>
        <rFont val="Arial"/>
        <family val="2"/>
      </rPr>
      <t>Clec4f Cre</t>
    </r>
    <r>
      <rPr>
        <sz val="11"/>
        <color theme="1"/>
        <rFont val="Arial"/>
        <family val="2"/>
      </rPr>
      <t xml:space="preserve"> HFHC 16w M2</t>
    </r>
    <phoneticPr fontId="2" type="noConversion"/>
  </si>
  <si>
    <r>
      <rPr>
        <b/>
        <i/>
        <sz val="10"/>
        <color rgb="FF000000"/>
        <rFont val="Arial"/>
        <family val="2"/>
      </rPr>
      <t xml:space="preserve">Clec4f Cre </t>
    </r>
    <r>
      <rPr>
        <b/>
        <sz val="10"/>
        <color rgb="FF000000"/>
        <rFont val="Arial"/>
        <family val="2"/>
      </rPr>
      <t>HFHC 0w VS Chi3l1-KpKO HFHC 0w</t>
    </r>
    <phoneticPr fontId="2" type="noConversion"/>
  </si>
  <si>
    <r>
      <rPr>
        <b/>
        <i/>
        <sz val="10"/>
        <color rgb="FF000000"/>
        <rFont val="Arial"/>
        <family val="2"/>
      </rPr>
      <t>Clec4f Cre</t>
    </r>
    <r>
      <rPr>
        <b/>
        <sz val="10"/>
        <color rgb="FF000000"/>
        <rFont val="Arial"/>
        <family val="2"/>
      </rPr>
      <t xml:space="preserve"> HFHC 16w VS Chi3l1-KpKO HFHC 16w</t>
    </r>
    <phoneticPr fontId="2" type="noConversion"/>
  </si>
  <si>
    <t xml:space="preserve">Chi3l1-KpKO HFHC 0w M2 </t>
    <phoneticPr fontId="2" type="noConversion"/>
  </si>
  <si>
    <t xml:space="preserve">Chi3l1-KpKO HFHC 0w M3 </t>
    <phoneticPr fontId="2" type="noConversion"/>
  </si>
  <si>
    <t xml:space="preserve">Chi3l1-KpKO HFHC 0w M4 </t>
    <phoneticPr fontId="2" type="noConversion"/>
  </si>
  <si>
    <r>
      <rPr>
        <i/>
        <sz val="11"/>
        <color theme="1"/>
        <rFont val="Arial"/>
        <family val="2"/>
      </rPr>
      <t>Clec4f Cre</t>
    </r>
    <r>
      <rPr>
        <sz val="11"/>
        <color theme="1"/>
        <rFont val="Arial"/>
        <family val="2"/>
      </rPr>
      <t xml:space="preserve"> HFHC 16w M4</t>
    </r>
    <phoneticPr fontId="2" type="noConversion"/>
  </si>
  <si>
    <r>
      <rPr>
        <i/>
        <sz val="11"/>
        <color theme="1"/>
        <rFont val="Arial"/>
        <family val="2"/>
      </rPr>
      <t xml:space="preserve">Clec4f Cre </t>
    </r>
    <r>
      <rPr>
        <sz val="11"/>
        <color theme="1"/>
        <rFont val="Arial"/>
        <family val="2"/>
      </rPr>
      <t>HFHC 0w M3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</si>
</sst>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3"/>
    </font>
    <font>
      <b/>
      <i/>
      <sz val="10"/>
      <color rgb="FF000000"/>
      <name val="Arial"/>
      <family val="2"/>
    </font>
    <font>
      <b/>
      <i/>
      <vertAlign val="superscript"/>
      <sz val="10"/>
      <color rgb="FF000000"/>
      <name val="Arial"/>
      <family val="2"/>
    </font>
    <font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/>
    <xf numFmtId="0" fontId="7" fillId="0" borderId="1" xfId="0" applyFont="1" applyBorder="1" applyAlignment="1"/>
    <xf numFmtId="0" fontId="4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opLeftCell="A73" workbookViewId="0">
      <selection activeCell="F82" sqref="F82"/>
    </sheetView>
  </sheetViews>
  <sheetFormatPr defaultColWidth="9" defaultRowHeight="14" x14ac:dyDescent="0.25"/>
  <cols>
    <col min="1" max="1" width="13.54296875" customWidth="1"/>
    <col min="2" max="2" width="18.6328125" customWidth="1"/>
    <col min="3" max="3" width="10.6328125" customWidth="1"/>
    <col min="4" max="4" width="37.08984375" customWidth="1"/>
    <col min="6" max="6" width="23.453125" customWidth="1"/>
    <col min="8" max="8" width="15.6328125" customWidth="1"/>
  </cols>
  <sheetData>
    <row r="1" spans="1:9" ht="16.5" x14ac:dyDescent="0.3">
      <c r="A1" s="3" t="s">
        <v>5</v>
      </c>
      <c r="B1" s="3" t="s">
        <v>2</v>
      </c>
      <c r="C1" s="3" t="s">
        <v>3</v>
      </c>
      <c r="D1" s="3" t="s">
        <v>4</v>
      </c>
      <c r="E1" s="1"/>
      <c r="F1" s="4" t="s">
        <v>7</v>
      </c>
      <c r="G1" s="4" t="s">
        <v>8</v>
      </c>
      <c r="H1" s="4" t="s">
        <v>9</v>
      </c>
      <c r="I1" s="4" t="s">
        <v>10</v>
      </c>
    </row>
    <row r="2" spans="1:9" ht="15" x14ac:dyDescent="0.3">
      <c r="A2" s="12" t="s">
        <v>0</v>
      </c>
      <c r="B2" s="2">
        <v>0</v>
      </c>
      <c r="C2" s="2">
        <v>30</v>
      </c>
      <c r="D2" s="2">
        <f>(B2/C2)*100</f>
        <v>0</v>
      </c>
      <c r="E2" s="1"/>
      <c r="F2" s="4" t="s">
        <v>30</v>
      </c>
      <c r="G2" s="4">
        <v>9.1623999999999997E-2</v>
      </c>
      <c r="H2" s="4" t="s">
        <v>14</v>
      </c>
      <c r="I2" s="4" t="s">
        <v>13</v>
      </c>
    </row>
    <row r="3" spans="1:9" ht="15" x14ac:dyDescent="0.3">
      <c r="A3" s="13"/>
      <c r="B3" s="2">
        <v>0</v>
      </c>
      <c r="C3" s="2">
        <v>38</v>
      </c>
      <c r="D3" s="2">
        <f t="shared" ref="D3:D18" si="0">(B3/C3)*100</f>
        <v>0</v>
      </c>
      <c r="E3" s="1"/>
      <c r="F3" s="4" t="s">
        <v>31</v>
      </c>
      <c r="G3" s="4">
        <v>0.44037599999999999</v>
      </c>
      <c r="H3" s="4" t="s">
        <v>14</v>
      </c>
      <c r="I3" s="4" t="s">
        <v>13</v>
      </c>
    </row>
    <row r="4" spans="1:9" ht="15" x14ac:dyDescent="0.3">
      <c r="A4" s="13"/>
      <c r="B4" s="2">
        <v>0</v>
      </c>
      <c r="C4" s="2">
        <v>35</v>
      </c>
      <c r="D4" s="2">
        <f t="shared" si="0"/>
        <v>0</v>
      </c>
      <c r="E4" s="1"/>
      <c r="F4" s="4" t="s">
        <v>32</v>
      </c>
      <c r="G4" s="4">
        <v>1.743E-3</v>
      </c>
      <c r="H4" s="4" t="s">
        <v>12</v>
      </c>
      <c r="I4" s="4" t="s">
        <v>11</v>
      </c>
    </row>
    <row r="5" spans="1:9" x14ac:dyDescent="0.25">
      <c r="A5" s="13"/>
      <c r="B5" s="2">
        <v>1</v>
      </c>
      <c r="C5" s="2">
        <v>44</v>
      </c>
      <c r="D5" s="2">
        <f t="shared" si="0"/>
        <v>2.2727272727272729</v>
      </c>
      <c r="E5" s="1"/>
    </row>
    <row r="6" spans="1:9" x14ac:dyDescent="0.25">
      <c r="A6" s="13"/>
      <c r="B6" s="2">
        <v>0</v>
      </c>
      <c r="C6" s="2">
        <v>38</v>
      </c>
      <c r="D6" s="2">
        <f t="shared" si="0"/>
        <v>0</v>
      </c>
      <c r="E6" s="1"/>
    </row>
    <row r="7" spans="1:9" x14ac:dyDescent="0.25">
      <c r="A7" s="13"/>
      <c r="B7" s="2">
        <v>0</v>
      </c>
      <c r="C7" s="2">
        <v>28</v>
      </c>
      <c r="D7" s="2">
        <f t="shared" si="0"/>
        <v>0</v>
      </c>
      <c r="E7" s="1"/>
    </row>
    <row r="8" spans="1:9" x14ac:dyDescent="0.25">
      <c r="A8" s="13"/>
      <c r="B8" s="2">
        <v>0</v>
      </c>
      <c r="C8" s="2">
        <v>32</v>
      </c>
      <c r="D8" s="2">
        <f t="shared" si="0"/>
        <v>0</v>
      </c>
      <c r="E8" s="1"/>
    </row>
    <row r="9" spans="1:9" x14ac:dyDescent="0.25">
      <c r="A9" s="13"/>
      <c r="B9" s="2">
        <v>0</v>
      </c>
      <c r="C9" s="2">
        <v>34</v>
      </c>
      <c r="D9" s="2">
        <f t="shared" si="0"/>
        <v>0</v>
      </c>
      <c r="E9" s="1"/>
    </row>
    <row r="10" spans="1:9" x14ac:dyDescent="0.25">
      <c r="A10" s="13"/>
      <c r="B10" s="2">
        <v>1</v>
      </c>
      <c r="C10" s="2">
        <v>34</v>
      </c>
      <c r="D10" s="2">
        <f t="shared" si="0"/>
        <v>2.9411764705882351</v>
      </c>
      <c r="E10" s="1"/>
    </row>
    <row r="11" spans="1:9" x14ac:dyDescent="0.25">
      <c r="A11" s="13"/>
      <c r="B11" s="2">
        <v>0</v>
      </c>
      <c r="C11" s="2">
        <v>38</v>
      </c>
      <c r="D11" s="2">
        <f t="shared" si="0"/>
        <v>0</v>
      </c>
      <c r="E11" s="1"/>
    </row>
    <row r="12" spans="1:9" x14ac:dyDescent="0.25">
      <c r="A12" s="13"/>
      <c r="B12" s="2">
        <v>0</v>
      </c>
      <c r="C12" s="2">
        <v>35</v>
      </c>
      <c r="D12" s="2">
        <f t="shared" si="0"/>
        <v>0</v>
      </c>
      <c r="E12" s="1"/>
    </row>
    <row r="13" spans="1:9" x14ac:dyDescent="0.25">
      <c r="A13" s="13"/>
      <c r="B13" s="2">
        <v>0</v>
      </c>
      <c r="C13" s="2">
        <v>33</v>
      </c>
      <c r="D13" s="2">
        <f t="shared" si="0"/>
        <v>0</v>
      </c>
      <c r="E13" s="1"/>
    </row>
    <row r="14" spans="1:9" x14ac:dyDescent="0.25">
      <c r="A14" s="13"/>
      <c r="B14" s="2">
        <v>1</v>
      </c>
      <c r="C14" s="2">
        <v>33</v>
      </c>
      <c r="D14" s="2">
        <f t="shared" si="0"/>
        <v>3.0303030303030303</v>
      </c>
      <c r="E14" s="1"/>
    </row>
    <row r="15" spans="1:9" x14ac:dyDescent="0.25">
      <c r="A15" s="13"/>
      <c r="B15" s="2">
        <v>0</v>
      </c>
      <c r="C15" s="2">
        <v>38</v>
      </c>
      <c r="D15" s="2">
        <f t="shared" si="0"/>
        <v>0</v>
      </c>
      <c r="E15" s="1"/>
    </row>
    <row r="16" spans="1:9" x14ac:dyDescent="0.25">
      <c r="A16" s="13"/>
      <c r="B16" s="2">
        <v>0</v>
      </c>
      <c r="C16" s="2">
        <v>29</v>
      </c>
      <c r="D16" s="2">
        <f t="shared" si="0"/>
        <v>0</v>
      </c>
      <c r="E16" s="1"/>
    </row>
    <row r="17" spans="1:5" x14ac:dyDescent="0.25">
      <c r="A17" s="13"/>
      <c r="B17" s="2">
        <v>0</v>
      </c>
      <c r="C17" s="2">
        <v>46</v>
      </c>
      <c r="D17" s="2">
        <f t="shared" si="0"/>
        <v>0</v>
      </c>
      <c r="E17" s="1"/>
    </row>
    <row r="18" spans="1:5" x14ac:dyDescent="0.25">
      <c r="A18" s="14"/>
      <c r="B18" s="2">
        <v>0</v>
      </c>
      <c r="C18" s="2">
        <v>44</v>
      </c>
      <c r="D18" s="2">
        <f t="shared" si="0"/>
        <v>0</v>
      </c>
      <c r="E18" s="1"/>
    </row>
    <row r="19" spans="1:5" x14ac:dyDescent="0.25">
      <c r="A19" s="12" t="s">
        <v>33</v>
      </c>
      <c r="B19" s="2">
        <v>0</v>
      </c>
      <c r="C19" s="2">
        <v>33</v>
      </c>
      <c r="D19" s="2">
        <f t="shared" ref="D19:D50" si="1">(B19/C19)*100</f>
        <v>0</v>
      </c>
      <c r="E19" s="1"/>
    </row>
    <row r="20" spans="1:5" x14ac:dyDescent="0.25">
      <c r="A20" s="13"/>
      <c r="B20" s="2">
        <v>0</v>
      </c>
      <c r="C20" s="2">
        <v>43</v>
      </c>
      <c r="D20" s="2">
        <f t="shared" si="1"/>
        <v>0</v>
      </c>
      <c r="E20" s="1"/>
    </row>
    <row r="21" spans="1:5" x14ac:dyDescent="0.25">
      <c r="A21" s="13"/>
      <c r="B21" s="2">
        <v>0</v>
      </c>
      <c r="C21" s="2">
        <v>32</v>
      </c>
      <c r="D21" s="2">
        <f t="shared" si="1"/>
        <v>0</v>
      </c>
      <c r="E21" s="1"/>
    </row>
    <row r="22" spans="1:5" x14ac:dyDescent="0.25">
      <c r="A22" s="13"/>
      <c r="B22" s="2">
        <v>1</v>
      </c>
      <c r="C22" s="2">
        <v>37</v>
      </c>
      <c r="D22" s="2">
        <f t="shared" si="1"/>
        <v>2.7027027027027026</v>
      </c>
      <c r="E22" s="1"/>
    </row>
    <row r="23" spans="1:5" x14ac:dyDescent="0.25">
      <c r="A23" s="13"/>
      <c r="B23" s="2">
        <v>0</v>
      </c>
      <c r="C23" s="2">
        <v>40</v>
      </c>
      <c r="D23" s="2">
        <f t="shared" si="1"/>
        <v>0</v>
      </c>
      <c r="E23" s="1"/>
    </row>
    <row r="24" spans="1:5" x14ac:dyDescent="0.25">
      <c r="A24" s="13"/>
      <c r="B24" s="2">
        <v>2</v>
      </c>
      <c r="C24" s="2">
        <v>43</v>
      </c>
      <c r="D24" s="2">
        <f t="shared" si="1"/>
        <v>4.6511627906976747</v>
      </c>
      <c r="E24" s="1"/>
    </row>
    <row r="25" spans="1:5" x14ac:dyDescent="0.25">
      <c r="A25" s="13"/>
      <c r="B25" s="2">
        <v>0</v>
      </c>
      <c r="C25" s="2">
        <v>37</v>
      </c>
      <c r="D25" s="2">
        <f t="shared" si="1"/>
        <v>0</v>
      </c>
      <c r="E25" s="1"/>
    </row>
    <row r="26" spans="1:5" x14ac:dyDescent="0.25">
      <c r="A26" s="13"/>
      <c r="B26" s="2">
        <v>0</v>
      </c>
      <c r="C26" s="2">
        <v>33</v>
      </c>
      <c r="D26" s="2">
        <f t="shared" si="1"/>
        <v>0</v>
      </c>
      <c r="E26" s="1"/>
    </row>
    <row r="27" spans="1:5" x14ac:dyDescent="0.25">
      <c r="A27" s="13"/>
      <c r="B27" s="2">
        <v>1</v>
      </c>
      <c r="C27" s="2">
        <v>28</v>
      </c>
      <c r="D27" s="2">
        <f t="shared" si="1"/>
        <v>3.5714285714285712</v>
      </c>
      <c r="E27" s="1"/>
    </row>
    <row r="28" spans="1:5" x14ac:dyDescent="0.25">
      <c r="A28" s="13"/>
      <c r="B28" s="2">
        <v>0</v>
      </c>
      <c r="C28" s="2">
        <v>26</v>
      </c>
      <c r="D28" s="2">
        <f t="shared" si="1"/>
        <v>0</v>
      </c>
      <c r="E28" s="1"/>
    </row>
    <row r="29" spans="1:5" x14ac:dyDescent="0.25">
      <c r="A29" s="13"/>
      <c r="B29" s="2">
        <v>0</v>
      </c>
      <c r="C29" s="2">
        <v>36</v>
      </c>
      <c r="D29" s="2">
        <f t="shared" si="1"/>
        <v>0</v>
      </c>
      <c r="E29" s="1"/>
    </row>
    <row r="30" spans="1:5" x14ac:dyDescent="0.25">
      <c r="A30" s="13"/>
      <c r="B30" s="2">
        <v>0</v>
      </c>
      <c r="C30" s="2">
        <v>35</v>
      </c>
      <c r="D30" s="2">
        <f t="shared" si="1"/>
        <v>0</v>
      </c>
      <c r="E30" s="1"/>
    </row>
    <row r="31" spans="1:5" x14ac:dyDescent="0.25">
      <c r="A31" s="13"/>
      <c r="B31" s="2">
        <v>1</v>
      </c>
      <c r="C31" s="2">
        <v>40</v>
      </c>
      <c r="D31" s="2">
        <f t="shared" si="1"/>
        <v>2.5</v>
      </c>
      <c r="E31" s="1"/>
    </row>
    <row r="32" spans="1:5" x14ac:dyDescent="0.25">
      <c r="A32" s="13"/>
      <c r="B32" s="2">
        <v>2</v>
      </c>
      <c r="C32" s="2">
        <v>34</v>
      </c>
      <c r="D32" s="2">
        <f t="shared" si="1"/>
        <v>5.8823529411764701</v>
      </c>
      <c r="E32" s="1"/>
    </row>
    <row r="33" spans="1:5" x14ac:dyDescent="0.25">
      <c r="A33" s="14"/>
      <c r="B33" s="2">
        <v>1</v>
      </c>
      <c r="C33" s="2">
        <v>36</v>
      </c>
      <c r="D33" s="2">
        <f t="shared" si="1"/>
        <v>2.7777777777777777</v>
      </c>
      <c r="E33" s="1"/>
    </row>
    <row r="34" spans="1:5" x14ac:dyDescent="0.25">
      <c r="A34" s="12" t="s">
        <v>1</v>
      </c>
      <c r="B34" s="2">
        <v>0</v>
      </c>
      <c r="C34" s="2">
        <v>30</v>
      </c>
      <c r="D34" s="2">
        <f t="shared" si="1"/>
        <v>0</v>
      </c>
      <c r="E34" s="1"/>
    </row>
    <row r="35" spans="1:5" x14ac:dyDescent="0.25">
      <c r="A35" s="13"/>
      <c r="B35" s="2">
        <v>0</v>
      </c>
      <c r="C35" s="2">
        <v>32</v>
      </c>
      <c r="D35" s="2">
        <f t="shared" si="1"/>
        <v>0</v>
      </c>
      <c r="E35" s="1"/>
    </row>
    <row r="36" spans="1:5" x14ac:dyDescent="0.25">
      <c r="A36" s="13"/>
      <c r="B36" s="2">
        <v>0</v>
      </c>
      <c r="C36" s="2">
        <v>27</v>
      </c>
      <c r="D36" s="2">
        <f t="shared" si="1"/>
        <v>0</v>
      </c>
      <c r="E36" s="1"/>
    </row>
    <row r="37" spans="1:5" x14ac:dyDescent="0.25">
      <c r="A37" s="13"/>
      <c r="B37" s="2">
        <v>2</v>
      </c>
      <c r="C37" s="2">
        <v>34</v>
      </c>
      <c r="D37" s="2">
        <f t="shared" si="1"/>
        <v>5.8823529411764701</v>
      </c>
      <c r="E37" s="1"/>
    </row>
    <row r="38" spans="1:5" x14ac:dyDescent="0.25">
      <c r="A38" s="13"/>
      <c r="B38" s="2">
        <v>0</v>
      </c>
      <c r="C38" s="2">
        <v>22</v>
      </c>
      <c r="D38" s="2">
        <f t="shared" si="1"/>
        <v>0</v>
      </c>
      <c r="E38" s="1"/>
    </row>
    <row r="39" spans="1:5" x14ac:dyDescent="0.25">
      <c r="A39" s="13"/>
      <c r="B39" s="2">
        <v>0</v>
      </c>
      <c r="C39" s="2">
        <v>34</v>
      </c>
      <c r="D39" s="2">
        <f t="shared" si="1"/>
        <v>0</v>
      </c>
      <c r="E39" s="1"/>
    </row>
    <row r="40" spans="1:5" x14ac:dyDescent="0.25">
      <c r="A40" s="13"/>
      <c r="B40" s="2">
        <v>1</v>
      </c>
      <c r="C40" s="2">
        <v>27</v>
      </c>
      <c r="D40" s="2">
        <f t="shared" si="1"/>
        <v>3.7037037037037033</v>
      </c>
      <c r="E40" s="1"/>
    </row>
    <row r="41" spans="1:5" x14ac:dyDescent="0.25">
      <c r="A41" s="13"/>
      <c r="B41" s="2">
        <v>0</v>
      </c>
      <c r="C41" s="2">
        <v>28</v>
      </c>
      <c r="D41" s="2">
        <f t="shared" si="1"/>
        <v>0</v>
      </c>
      <c r="E41" s="1"/>
    </row>
    <row r="42" spans="1:5" x14ac:dyDescent="0.25">
      <c r="A42" s="13"/>
      <c r="B42" s="2">
        <v>1</v>
      </c>
      <c r="C42" s="2">
        <v>37</v>
      </c>
      <c r="D42" s="2">
        <f t="shared" si="1"/>
        <v>2.7027027027027026</v>
      </c>
      <c r="E42" s="1"/>
    </row>
    <row r="43" spans="1:5" x14ac:dyDescent="0.25">
      <c r="A43" s="13"/>
      <c r="B43" s="2">
        <v>0</v>
      </c>
      <c r="C43" s="2">
        <v>40</v>
      </c>
      <c r="D43" s="2">
        <f t="shared" si="1"/>
        <v>0</v>
      </c>
      <c r="E43" s="1"/>
    </row>
    <row r="44" spans="1:5" x14ac:dyDescent="0.25">
      <c r="A44" s="13"/>
      <c r="B44" s="2">
        <v>1</v>
      </c>
      <c r="C44" s="2">
        <v>41</v>
      </c>
      <c r="D44" s="2">
        <f t="shared" si="1"/>
        <v>2.4390243902439024</v>
      </c>
      <c r="E44" s="1"/>
    </row>
    <row r="45" spans="1:5" x14ac:dyDescent="0.25">
      <c r="A45" s="13"/>
      <c r="B45" s="2">
        <v>1</v>
      </c>
      <c r="C45" s="2">
        <v>43</v>
      </c>
      <c r="D45" s="2">
        <f t="shared" si="1"/>
        <v>2.3255813953488373</v>
      </c>
      <c r="E45" s="1"/>
    </row>
    <row r="46" spans="1:5" x14ac:dyDescent="0.25">
      <c r="A46" s="13"/>
      <c r="B46" s="2">
        <v>0</v>
      </c>
      <c r="C46" s="2">
        <v>45</v>
      </c>
      <c r="D46" s="2">
        <f t="shared" si="1"/>
        <v>0</v>
      </c>
      <c r="E46" s="1"/>
    </row>
    <row r="47" spans="1:5" x14ac:dyDescent="0.25">
      <c r="A47" s="14"/>
      <c r="B47" s="2">
        <v>0</v>
      </c>
      <c r="C47" s="2">
        <v>35</v>
      </c>
      <c r="D47" s="2">
        <f t="shared" si="1"/>
        <v>0</v>
      </c>
    </row>
    <row r="48" spans="1:5" x14ac:dyDescent="0.25">
      <c r="A48" s="12" t="s">
        <v>34</v>
      </c>
      <c r="B48" s="2">
        <v>3</v>
      </c>
      <c r="C48" s="2">
        <v>38</v>
      </c>
      <c r="D48" s="2">
        <f t="shared" si="1"/>
        <v>7.8947368421052628</v>
      </c>
    </row>
    <row r="49" spans="1:4" x14ac:dyDescent="0.25">
      <c r="A49" s="13"/>
      <c r="B49" s="2">
        <v>1</v>
      </c>
      <c r="C49" s="2">
        <v>46</v>
      </c>
      <c r="D49" s="2">
        <f t="shared" si="1"/>
        <v>2.1739130434782608</v>
      </c>
    </row>
    <row r="50" spans="1:4" x14ac:dyDescent="0.25">
      <c r="A50" s="13"/>
      <c r="B50" s="2">
        <v>0</v>
      </c>
      <c r="C50" s="2">
        <v>53</v>
      </c>
      <c r="D50" s="2">
        <f t="shared" si="1"/>
        <v>0</v>
      </c>
    </row>
    <row r="51" spans="1:4" x14ac:dyDescent="0.25">
      <c r="A51" s="13"/>
      <c r="B51" s="2">
        <v>1</v>
      </c>
      <c r="C51" s="2">
        <v>42</v>
      </c>
      <c r="D51" s="2">
        <f t="shared" ref="D51:D75" si="2">(B51/C51)*100</f>
        <v>2.3809523809523809</v>
      </c>
    </row>
    <row r="52" spans="1:4" x14ac:dyDescent="0.25">
      <c r="A52" s="13"/>
      <c r="B52" s="2">
        <v>1</v>
      </c>
      <c r="C52" s="2">
        <v>39</v>
      </c>
      <c r="D52" s="2">
        <f t="shared" si="2"/>
        <v>2.5641025641025639</v>
      </c>
    </row>
    <row r="53" spans="1:4" x14ac:dyDescent="0.25">
      <c r="A53" s="13"/>
      <c r="B53" s="2">
        <v>0</v>
      </c>
      <c r="C53" s="2">
        <v>49</v>
      </c>
      <c r="D53" s="2">
        <f t="shared" si="2"/>
        <v>0</v>
      </c>
    </row>
    <row r="54" spans="1:4" x14ac:dyDescent="0.25">
      <c r="A54" s="13"/>
      <c r="B54" s="2">
        <v>1</v>
      </c>
      <c r="C54" s="2">
        <v>42</v>
      </c>
      <c r="D54" s="2">
        <f t="shared" si="2"/>
        <v>2.3809523809523809</v>
      </c>
    </row>
    <row r="55" spans="1:4" x14ac:dyDescent="0.25">
      <c r="A55" s="13"/>
      <c r="B55" s="2">
        <v>0</v>
      </c>
      <c r="C55" s="2">
        <v>50</v>
      </c>
      <c r="D55" s="2">
        <f t="shared" si="2"/>
        <v>0</v>
      </c>
    </row>
    <row r="56" spans="1:4" x14ac:dyDescent="0.25">
      <c r="A56" s="13"/>
      <c r="B56" s="2">
        <v>0</v>
      </c>
      <c r="C56" s="2">
        <v>54</v>
      </c>
      <c r="D56" s="2">
        <f t="shared" si="2"/>
        <v>0</v>
      </c>
    </row>
    <row r="57" spans="1:4" x14ac:dyDescent="0.25">
      <c r="A57" s="13"/>
      <c r="B57" s="2">
        <v>2</v>
      </c>
      <c r="C57" s="2">
        <v>53</v>
      </c>
      <c r="D57" s="2">
        <f t="shared" si="2"/>
        <v>3.7735849056603774</v>
      </c>
    </row>
    <row r="58" spans="1:4" x14ac:dyDescent="0.25">
      <c r="A58" s="13"/>
      <c r="B58" s="2">
        <v>0</v>
      </c>
      <c r="C58" s="2">
        <v>49</v>
      </c>
      <c r="D58" s="2">
        <f t="shared" si="2"/>
        <v>0</v>
      </c>
    </row>
    <row r="59" spans="1:4" x14ac:dyDescent="0.25">
      <c r="A59" s="13"/>
      <c r="B59" s="2">
        <v>1</v>
      </c>
      <c r="C59" s="2">
        <v>47</v>
      </c>
      <c r="D59" s="2">
        <f t="shared" si="2"/>
        <v>2.1276595744680851</v>
      </c>
    </row>
    <row r="60" spans="1:4" x14ac:dyDescent="0.25">
      <c r="A60" s="13"/>
      <c r="B60" s="2">
        <v>1</v>
      </c>
      <c r="C60" s="2">
        <v>45</v>
      </c>
      <c r="D60" s="2">
        <f t="shared" si="2"/>
        <v>2.2222222222222223</v>
      </c>
    </row>
    <row r="61" spans="1:4" x14ac:dyDescent="0.25">
      <c r="A61" s="14"/>
      <c r="B61" s="2">
        <v>0</v>
      </c>
      <c r="C61" s="2">
        <v>43</v>
      </c>
      <c r="D61" s="2">
        <f t="shared" si="2"/>
        <v>0</v>
      </c>
    </row>
    <row r="62" spans="1:4" x14ac:dyDescent="0.25">
      <c r="A62" s="12" t="s">
        <v>6</v>
      </c>
      <c r="B62" s="2">
        <v>3</v>
      </c>
      <c r="C62" s="2">
        <v>46</v>
      </c>
      <c r="D62" s="2">
        <f t="shared" si="2"/>
        <v>6.5217391304347823</v>
      </c>
    </row>
    <row r="63" spans="1:4" x14ac:dyDescent="0.25">
      <c r="A63" s="13"/>
      <c r="B63" s="2">
        <v>4</v>
      </c>
      <c r="C63" s="2">
        <v>48</v>
      </c>
      <c r="D63" s="2">
        <f t="shared" si="2"/>
        <v>8.3333333333333321</v>
      </c>
    </row>
    <row r="64" spans="1:4" x14ac:dyDescent="0.25">
      <c r="A64" s="13"/>
      <c r="B64" s="2">
        <v>3</v>
      </c>
      <c r="C64" s="2">
        <v>40</v>
      </c>
      <c r="D64" s="2">
        <f t="shared" si="2"/>
        <v>7.5</v>
      </c>
    </row>
    <row r="65" spans="1:4" x14ac:dyDescent="0.25">
      <c r="A65" s="13"/>
      <c r="B65" s="2">
        <v>3</v>
      </c>
      <c r="C65" s="2">
        <v>38</v>
      </c>
      <c r="D65" s="2">
        <f t="shared" si="2"/>
        <v>7.8947368421052628</v>
      </c>
    </row>
    <row r="66" spans="1:4" x14ac:dyDescent="0.25">
      <c r="A66" s="13"/>
      <c r="B66" s="2">
        <v>3</v>
      </c>
      <c r="C66" s="2">
        <v>37</v>
      </c>
      <c r="D66" s="2">
        <f t="shared" si="2"/>
        <v>8.1081081081081088</v>
      </c>
    </row>
    <row r="67" spans="1:4" x14ac:dyDescent="0.25">
      <c r="A67" s="13"/>
      <c r="B67" s="2">
        <v>5</v>
      </c>
      <c r="C67" s="2">
        <v>44</v>
      </c>
      <c r="D67" s="2">
        <f t="shared" si="2"/>
        <v>11.363636363636363</v>
      </c>
    </row>
    <row r="68" spans="1:4" x14ac:dyDescent="0.25">
      <c r="A68" s="13"/>
      <c r="B68" s="2">
        <v>6</v>
      </c>
      <c r="C68" s="2">
        <v>39</v>
      </c>
      <c r="D68" s="2">
        <f t="shared" si="2"/>
        <v>15.384615384615385</v>
      </c>
    </row>
    <row r="69" spans="1:4" x14ac:dyDescent="0.25">
      <c r="A69" s="13"/>
      <c r="B69" s="2">
        <v>2</v>
      </c>
      <c r="C69" s="2">
        <v>37</v>
      </c>
      <c r="D69" s="2">
        <f t="shared" si="2"/>
        <v>5.4054054054054053</v>
      </c>
    </row>
    <row r="70" spans="1:4" x14ac:dyDescent="0.25">
      <c r="A70" s="13"/>
      <c r="B70" s="2">
        <v>4</v>
      </c>
      <c r="C70" s="2">
        <v>41</v>
      </c>
      <c r="D70" s="2">
        <f t="shared" si="2"/>
        <v>9.7560975609756095</v>
      </c>
    </row>
    <row r="71" spans="1:4" x14ac:dyDescent="0.25">
      <c r="A71" s="13"/>
      <c r="B71" s="2">
        <v>6</v>
      </c>
      <c r="C71" s="2">
        <v>43</v>
      </c>
      <c r="D71" s="2">
        <f t="shared" si="2"/>
        <v>13.953488372093023</v>
      </c>
    </row>
    <row r="72" spans="1:4" x14ac:dyDescent="0.25">
      <c r="A72" s="13"/>
      <c r="B72" s="2">
        <v>6</v>
      </c>
      <c r="C72" s="2">
        <v>43</v>
      </c>
      <c r="D72" s="2">
        <f t="shared" si="2"/>
        <v>13.953488372093023</v>
      </c>
    </row>
    <row r="73" spans="1:4" x14ac:dyDescent="0.25">
      <c r="A73" s="13"/>
      <c r="B73" s="2">
        <v>5</v>
      </c>
      <c r="C73" s="2">
        <v>45</v>
      </c>
      <c r="D73" s="2">
        <f t="shared" si="2"/>
        <v>11.111111111111111</v>
      </c>
    </row>
    <row r="74" spans="1:4" x14ac:dyDescent="0.25">
      <c r="A74" s="13"/>
      <c r="B74" s="2">
        <v>4</v>
      </c>
      <c r="C74" s="2">
        <v>47</v>
      </c>
      <c r="D74" s="2">
        <f t="shared" si="2"/>
        <v>8.5106382978723403</v>
      </c>
    </row>
    <row r="75" spans="1:4" x14ac:dyDescent="0.25">
      <c r="A75" s="14"/>
      <c r="B75" s="2">
        <v>3</v>
      </c>
      <c r="C75" s="2">
        <v>44</v>
      </c>
      <c r="D75" s="2">
        <f t="shared" si="2"/>
        <v>6.8181818181818175</v>
      </c>
    </row>
    <row r="76" spans="1:4" x14ac:dyDescent="0.25">
      <c r="A76" s="12" t="s">
        <v>35</v>
      </c>
      <c r="B76" s="2">
        <v>6</v>
      </c>
      <c r="C76" s="2">
        <v>45</v>
      </c>
      <c r="D76" s="2">
        <f t="shared" ref="D76:D90" si="3">(B76/C76)*100</f>
        <v>13.333333333333334</v>
      </c>
    </row>
    <row r="77" spans="1:4" x14ac:dyDescent="0.25">
      <c r="A77" s="13"/>
      <c r="B77" s="2">
        <v>5</v>
      </c>
      <c r="C77" s="2">
        <v>49</v>
      </c>
      <c r="D77" s="2">
        <f t="shared" si="3"/>
        <v>10.204081632653061</v>
      </c>
    </row>
    <row r="78" spans="1:4" x14ac:dyDescent="0.25">
      <c r="A78" s="13"/>
      <c r="B78" s="2">
        <v>7</v>
      </c>
      <c r="C78" s="2">
        <v>49</v>
      </c>
      <c r="D78" s="2">
        <f t="shared" si="3"/>
        <v>14.285714285714285</v>
      </c>
    </row>
    <row r="79" spans="1:4" x14ac:dyDescent="0.25">
      <c r="A79" s="13"/>
      <c r="B79" s="2">
        <v>5</v>
      </c>
      <c r="C79" s="2">
        <v>41</v>
      </c>
      <c r="D79" s="2">
        <f t="shared" si="3"/>
        <v>12.195121951219512</v>
      </c>
    </row>
    <row r="80" spans="1:4" x14ac:dyDescent="0.25">
      <c r="A80" s="13"/>
      <c r="B80" s="2">
        <v>7</v>
      </c>
      <c r="C80" s="2">
        <v>50</v>
      </c>
      <c r="D80" s="2">
        <f t="shared" si="3"/>
        <v>14.000000000000002</v>
      </c>
    </row>
    <row r="81" spans="1:4" x14ac:dyDescent="0.25">
      <c r="A81" s="13"/>
      <c r="B81" s="2">
        <v>6</v>
      </c>
      <c r="C81" s="2">
        <v>45</v>
      </c>
      <c r="D81" s="2">
        <f t="shared" si="3"/>
        <v>13.333333333333334</v>
      </c>
    </row>
    <row r="82" spans="1:4" x14ac:dyDescent="0.25">
      <c r="A82" s="13"/>
      <c r="B82" s="2">
        <v>8</v>
      </c>
      <c r="C82" s="2">
        <v>46</v>
      </c>
      <c r="D82" s="2">
        <f t="shared" si="3"/>
        <v>17.391304347826086</v>
      </c>
    </row>
    <row r="83" spans="1:4" x14ac:dyDescent="0.25">
      <c r="A83" s="13"/>
      <c r="B83" s="2">
        <v>7</v>
      </c>
      <c r="C83" s="2">
        <v>45</v>
      </c>
      <c r="D83" s="2">
        <f t="shared" si="3"/>
        <v>15.555555555555555</v>
      </c>
    </row>
    <row r="84" spans="1:4" x14ac:dyDescent="0.25">
      <c r="A84" s="13"/>
      <c r="B84" s="2">
        <v>5</v>
      </c>
      <c r="C84" s="2">
        <v>43</v>
      </c>
      <c r="D84" s="2">
        <f t="shared" si="3"/>
        <v>11.627906976744185</v>
      </c>
    </row>
    <row r="85" spans="1:4" x14ac:dyDescent="0.25">
      <c r="A85" s="13"/>
      <c r="B85" s="2">
        <v>5</v>
      </c>
      <c r="C85" s="2">
        <v>30</v>
      </c>
      <c r="D85" s="2">
        <f t="shared" si="3"/>
        <v>16.666666666666664</v>
      </c>
    </row>
    <row r="86" spans="1:4" x14ac:dyDescent="0.25">
      <c r="A86" s="13"/>
      <c r="B86" s="2">
        <v>5</v>
      </c>
      <c r="C86" s="2">
        <v>45</v>
      </c>
      <c r="D86" s="2">
        <f t="shared" si="3"/>
        <v>11.111111111111111</v>
      </c>
    </row>
    <row r="87" spans="1:4" x14ac:dyDescent="0.25">
      <c r="A87" s="13"/>
      <c r="B87" s="2">
        <v>4</v>
      </c>
      <c r="C87" s="2">
        <v>43</v>
      </c>
      <c r="D87" s="2">
        <f t="shared" si="3"/>
        <v>9.3023255813953494</v>
      </c>
    </row>
    <row r="88" spans="1:4" x14ac:dyDescent="0.25">
      <c r="A88" s="13"/>
      <c r="B88" s="2">
        <v>6</v>
      </c>
      <c r="C88" s="2">
        <v>52</v>
      </c>
      <c r="D88" s="2">
        <f t="shared" si="3"/>
        <v>11.538461538461538</v>
      </c>
    </row>
    <row r="89" spans="1:4" x14ac:dyDescent="0.25">
      <c r="A89" s="13"/>
      <c r="B89" s="2">
        <v>5</v>
      </c>
      <c r="C89" s="2">
        <v>42</v>
      </c>
      <c r="D89" s="2">
        <f t="shared" si="3"/>
        <v>11.904761904761903</v>
      </c>
    </row>
    <row r="90" spans="1:4" x14ac:dyDescent="0.25">
      <c r="A90" s="14"/>
      <c r="B90" s="2">
        <v>4</v>
      </c>
      <c r="C90" s="2">
        <v>32</v>
      </c>
      <c r="D90" s="2">
        <f t="shared" si="3"/>
        <v>12.5</v>
      </c>
    </row>
  </sheetData>
  <mergeCells count="6">
    <mergeCell ref="A48:A61"/>
    <mergeCell ref="A76:A90"/>
    <mergeCell ref="A2:A18"/>
    <mergeCell ref="A34:A47"/>
    <mergeCell ref="A62:A75"/>
    <mergeCell ref="A19:A33"/>
  </mergeCells>
  <phoneticPr fontId="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topLeftCell="A13" workbookViewId="0">
      <selection activeCell="B17" sqref="B17:B19"/>
    </sheetView>
  </sheetViews>
  <sheetFormatPr defaultColWidth="9" defaultRowHeight="14" x14ac:dyDescent="0.25"/>
  <cols>
    <col min="2" max="2" width="13.54296875" customWidth="1"/>
    <col min="3" max="3" width="20.08984375" customWidth="1"/>
    <col min="4" max="4" width="13" customWidth="1"/>
    <col min="5" max="5" width="18" customWidth="1"/>
    <col min="7" max="7" width="23.453125" customWidth="1"/>
    <col min="9" max="9" width="16.36328125" customWidth="1"/>
  </cols>
  <sheetData>
    <row r="1" spans="1:10" x14ac:dyDescent="0.3">
      <c r="A1" s="16" t="s">
        <v>5</v>
      </c>
      <c r="B1" s="17"/>
      <c r="C1" s="6" t="s">
        <v>21</v>
      </c>
      <c r="D1" s="5" t="s">
        <v>22</v>
      </c>
      <c r="E1" s="5" t="s">
        <v>23</v>
      </c>
      <c r="G1" s="9" t="s">
        <v>7</v>
      </c>
      <c r="H1" s="4" t="s">
        <v>8</v>
      </c>
      <c r="I1" s="4" t="s">
        <v>9</v>
      </c>
      <c r="J1" s="4" t="s">
        <v>10</v>
      </c>
    </row>
    <row r="2" spans="1:10" ht="15" x14ac:dyDescent="0.3">
      <c r="A2" s="15" t="s">
        <v>20</v>
      </c>
      <c r="B2" s="7" t="s">
        <v>17</v>
      </c>
      <c r="C2" s="7">
        <v>0.40760000000000002</v>
      </c>
      <c r="D2" s="8">
        <v>1.3768</v>
      </c>
      <c r="E2" s="8">
        <f t="shared" ref="E2:E19" si="0">((C2-0.2189)/D2)*100</f>
        <v>13.70569436374201</v>
      </c>
      <c r="G2" s="4" t="s">
        <v>30</v>
      </c>
      <c r="H2" s="4">
        <v>1E-3</v>
      </c>
      <c r="I2" s="4" t="s">
        <v>12</v>
      </c>
      <c r="J2" s="4" t="s">
        <v>11</v>
      </c>
    </row>
    <row r="3" spans="1:10" ht="15" x14ac:dyDescent="0.3">
      <c r="A3" s="15"/>
      <c r="B3" s="7" t="s">
        <v>15</v>
      </c>
      <c r="C3" s="7">
        <v>0.4546</v>
      </c>
      <c r="D3" s="8">
        <v>1.3856999999999999</v>
      </c>
      <c r="E3" s="8">
        <f t="shared" si="0"/>
        <v>17.009453705708307</v>
      </c>
      <c r="G3" s="4" t="s">
        <v>36</v>
      </c>
      <c r="H3" s="4">
        <v>2E-3</v>
      </c>
      <c r="I3" s="4" t="s">
        <v>12</v>
      </c>
      <c r="J3" s="4" t="s">
        <v>11</v>
      </c>
    </row>
    <row r="4" spans="1:10" ht="15" x14ac:dyDescent="0.3">
      <c r="A4" s="15"/>
      <c r="B4" s="7" t="s">
        <v>16</v>
      </c>
      <c r="C4" s="7">
        <v>0.44519999999999998</v>
      </c>
      <c r="D4" s="8">
        <v>1.3939999999999999</v>
      </c>
      <c r="E4" s="8">
        <f t="shared" si="0"/>
        <v>16.233859397417501</v>
      </c>
      <c r="G4" s="4" t="s">
        <v>37</v>
      </c>
      <c r="H4" s="4">
        <v>1E-3</v>
      </c>
      <c r="I4" s="4" t="s">
        <v>12</v>
      </c>
      <c r="J4" s="4" t="s">
        <v>11</v>
      </c>
    </row>
    <row r="5" spans="1:10" ht="17" x14ac:dyDescent="0.35">
      <c r="A5" s="15"/>
      <c r="B5" s="7" t="s">
        <v>38</v>
      </c>
      <c r="C5" s="7">
        <v>0.55089999999999995</v>
      </c>
      <c r="D5" s="8">
        <v>1.2383</v>
      </c>
      <c r="E5" s="8">
        <f t="shared" si="0"/>
        <v>26.810950496648626</v>
      </c>
    </row>
    <row r="6" spans="1:10" ht="17" x14ac:dyDescent="0.35">
      <c r="A6" s="15"/>
      <c r="B6" s="7" t="s">
        <v>39</v>
      </c>
      <c r="C6" s="7">
        <v>0.58840000000000003</v>
      </c>
      <c r="D6" s="8">
        <v>1.2599</v>
      </c>
      <c r="E6" s="8">
        <f t="shared" si="0"/>
        <v>29.327724422573226</v>
      </c>
    </row>
    <row r="7" spans="1:10" ht="17" x14ac:dyDescent="0.35">
      <c r="A7" s="15"/>
      <c r="B7" s="7" t="s">
        <v>40</v>
      </c>
      <c r="C7" s="7">
        <v>0.5615</v>
      </c>
      <c r="D7" s="8">
        <v>1.268</v>
      </c>
      <c r="E7" s="8">
        <f t="shared" si="0"/>
        <v>27.018927444794954</v>
      </c>
    </row>
    <row r="8" spans="1:10" x14ac:dyDescent="0.3">
      <c r="A8" s="15" t="s">
        <v>18</v>
      </c>
      <c r="B8" s="7" t="s">
        <v>17</v>
      </c>
      <c r="C8" s="7">
        <v>0.48309999999999997</v>
      </c>
      <c r="D8" s="8">
        <v>1.3115000000000001</v>
      </c>
      <c r="E8" s="8">
        <f t="shared" si="0"/>
        <v>20.144872283644681</v>
      </c>
    </row>
    <row r="9" spans="1:10" x14ac:dyDescent="0.3">
      <c r="A9" s="15"/>
      <c r="B9" s="7" t="s">
        <v>15</v>
      </c>
      <c r="C9" s="7">
        <v>0.48309999999999997</v>
      </c>
      <c r="D9" s="8">
        <v>1.3136000000000001</v>
      </c>
      <c r="E9" s="8">
        <f t="shared" si="0"/>
        <v>20.112667478684529</v>
      </c>
    </row>
    <row r="10" spans="1:10" x14ac:dyDescent="0.3">
      <c r="A10" s="15"/>
      <c r="B10" s="7" t="s">
        <v>16</v>
      </c>
      <c r="C10" s="7">
        <v>0.45540000000000003</v>
      </c>
      <c r="D10" s="8">
        <v>1.3273999999999999</v>
      </c>
      <c r="E10" s="8">
        <f t="shared" si="0"/>
        <v>17.816784691878862</v>
      </c>
    </row>
    <row r="11" spans="1:10" ht="17" x14ac:dyDescent="0.35">
      <c r="A11" s="15"/>
      <c r="B11" s="7" t="s">
        <v>38</v>
      </c>
      <c r="C11" s="7">
        <v>0.63429999999999997</v>
      </c>
      <c r="D11" s="8">
        <v>1.1120000000000001</v>
      </c>
      <c r="E11" s="8">
        <f t="shared" si="0"/>
        <v>37.356115107913659</v>
      </c>
    </row>
    <row r="12" spans="1:10" ht="17" x14ac:dyDescent="0.35">
      <c r="A12" s="15"/>
      <c r="B12" s="7" t="s">
        <v>39</v>
      </c>
      <c r="C12" s="7">
        <v>0.6593</v>
      </c>
      <c r="D12" s="8">
        <v>1.4410000000000001</v>
      </c>
      <c r="E12" s="8">
        <f t="shared" si="0"/>
        <v>30.562109646079112</v>
      </c>
    </row>
    <row r="13" spans="1:10" ht="17" x14ac:dyDescent="0.35">
      <c r="A13" s="15"/>
      <c r="B13" s="7" t="s">
        <v>40</v>
      </c>
      <c r="C13" s="7">
        <v>0.7087</v>
      </c>
      <c r="D13" s="8">
        <v>1.4614</v>
      </c>
      <c r="E13" s="8">
        <f t="shared" si="0"/>
        <v>33.51580676064048</v>
      </c>
    </row>
    <row r="14" spans="1:10" x14ac:dyDescent="0.3">
      <c r="A14" s="15" t="s">
        <v>19</v>
      </c>
      <c r="B14" s="7" t="s">
        <v>17</v>
      </c>
      <c r="C14" s="7">
        <v>0.60040000000000004</v>
      </c>
      <c r="D14" s="8">
        <v>1.3954</v>
      </c>
      <c r="E14" s="8">
        <f t="shared" si="0"/>
        <v>27.339830872867999</v>
      </c>
    </row>
    <row r="15" spans="1:10" x14ac:dyDescent="0.3">
      <c r="A15" s="15"/>
      <c r="B15" s="7" t="s">
        <v>15</v>
      </c>
      <c r="C15" s="7">
        <v>0.57989999999999997</v>
      </c>
      <c r="D15" s="8">
        <v>1.3973</v>
      </c>
      <c r="E15" s="8">
        <f t="shared" si="0"/>
        <v>25.83553996994203</v>
      </c>
    </row>
    <row r="16" spans="1:10" x14ac:dyDescent="0.3">
      <c r="A16" s="15"/>
      <c r="B16" s="7" t="s">
        <v>16</v>
      </c>
      <c r="C16" s="7">
        <v>0.6038</v>
      </c>
      <c r="D16" s="8">
        <v>1.3807</v>
      </c>
      <c r="E16" s="8">
        <f t="shared" si="0"/>
        <v>27.877163757514307</v>
      </c>
    </row>
    <row r="17" spans="1:5" ht="17" x14ac:dyDescent="0.35">
      <c r="A17" s="15"/>
      <c r="B17" s="7" t="s">
        <v>38</v>
      </c>
      <c r="C17" s="7">
        <v>0.69569999999999999</v>
      </c>
      <c r="D17" s="8">
        <v>1.3226</v>
      </c>
      <c r="E17" s="8">
        <f t="shared" si="0"/>
        <v>36.050204143353994</v>
      </c>
    </row>
    <row r="18" spans="1:5" ht="17" x14ac:dyDescent="0.35">
      <c r="A18" s="15"/>
      <c r="B18" s="7" t="s">
        <v>39</v>
      </c>
      <c r="C18" s="7">
        <v>0.73119999999999996</v>
      </c>
      <c r="D18" s="8">
        <v>1.2990999999999999</v>
      </c>
      <c r="E18" s="8">
        <f t="shared" si="0"/>
        <v>39.434993457008702</v>
      </c>
    </row>
    <row r="19" spans="1:5" ht="17" x14ac:dyDescent="0.35">
      <c r="A19" s="15"/>
      <c r="B19" s="7" t="s">
        <v>40</v>
      </c>
      <c r="C19" s="7">
        <v>0.71419999999999995</v>
      </c>
      <c r="D19" s="8">
        <v>1.2334000000000001</v>
      </c>
      <c r="E19" s="8">
        <f t="shared" si="0"/>
        <v>40.157288795200252</v>
      </c>
    </row>
    <row r="20" spans="1:5" x14ac:dyDescent="0.25">
      <c r="A20" s="1"/>
      <c r="B20" s="1"/>
      <c r="C20" s="1"/>
      <c r="D20" s="1"/>
      <c r="E20" s="1"/>
    </row>
  </sheetData>
  <mergeCells count="4">
    <mergeCell ref="A2:A7"/>
    <mergeCell ref="A8:A13"/>
    <mergeCell ref="A14:A19"/>
    <mergeCell ref="A1:B1"/>
  </mergeCells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workbookViewId="0">
      <selection activeCell="D2" sqref="D2"/>
    </sheetView>
  </sheetViews>
  <sheetFormatPr defaultColWidth="9" defaultRowHeight="14" x14ac:dyDescent="0.25"/>
  <cols>
    <col min="1" max="1" width="25.453125" customWidth="1"/>
    <col min="2" max="2" width="25.1796875" customWidth="1"/>
    <col min="4" max="4" width="43.26953125" customWidth="1"/>
    <col min="6" max="6" width="15.36328125" customWidth="1"/>
  </cols>
  <sheetData>
    <row r="1" spans="1:7" ht="16.5" x14ac:dyDescent="0.3">
      <c r="A1" s="3" t="s">
        <v>5</v>
      </c>
      <c r="B1" s="3" t="s">
        <v>29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14.5" x14ac:dyDescent="0.3">
      <c r="A2" s="3" t="s">
        <v>49</v>
      </c>
      <c r="B2" s="3">
        <v>16.001999999999999</v>
      </c>
      <c r="D2" s="4" t="s">
        <v>56</v>
      </c>
      <c r="E2" s="11">
        <v>0.356429</v>
      </c>
      <c r="F2" s="4" t="s">
        <v>14</v>
      </c>
      <c r="G2" s="4" t="s">
        <v>13</v>
      </c>
    </row>
    <row r="3" spans="1:7" ht="14.5" x14ac:dyDescent="0.3">
      <c r="A3" s="3" t="s">
        <v>50</v>
      </c>
      <c r="B3" s="3">
        <v>15.609</v>
      </c>
      <c r="D3" s="4" t="s">
        <v>57</v>
      </c>
      <c r="E3" s="11">
        <v>7.1609999999999998E-3</v>
      </c>
      <c r="F3" s="4" t="s">
        <v>12</v>
      </c>
      <c r="G3" s="4" t="s">
        <v>11</v>
      </c>
    </row>
    <row r="4" spans="1:7" ht="14.5" x14ac:dyDescent="0.25">
      <c r="A4" s="3" t="s">
        <v>51</v>
      </c>
      <c r="B4" s="3">
        <v>20.283999999999999</v>
      </c>
    </row>
    <row r="5" spans="1:7" ht="14.5" x14ac:dyDescent="0.25">
      <c r="A5" s="3" t="s">
        <v>52</v>
      </c>
      <c r="B5" s="3">
        <v>20.463999999999999</v>
      </c>
    </row>
    <row r="6" spans="1:7" ht="16.5" x14ac:dyDescent="0.25">
      <c r="A6" s="3" t="s">
        <v>41</v>
      </c>
      <c r="B6" s="3">
        <v>14.775</v>
      </c>
    </row>
    <row r="7" spans="1:7" ht="16.5" x14ac:dyDescent="0.25">
      <c r="A7" s="3" t="s">
        <v>42</v>
      </c>
      <c r="B7" s="3">
        <v>10.848000000000001</v>
      </c>
    </row>
    <row r="8" spans="1:7" ht="16.5" x14ac:dyDescent="0.25">
      <c r="A8" s="3" t="s">
        <v>43</v>
      </c>
      <c r="B8" s="3">
        <v>20.564</v>
      </c>
    </row>
    <row r="9" spans="1:7" ht="16.5" x14ac:dyDescent="0.25">
      <c r="A9" s="3" t="s">
        <v>44</v>
      </c>
      <c r="B9" s="3">
        <v>16.541</v>
      </c>
    </row>
    <row r="10" spans="1:7" ht="14.5" x14ac:dyDescent="0.25">
      <c r="A10" s="3" t="s">
        <v>53</v>
      </c>
      <c r="B10" s="3">
        <v>19.869</v>
      </c>
    </row>
    <row r="11" spans="1:7" ht="14.5" x14ac:dyDescent="0.25">
      <c r="A11" s="3" t="s">
        <v>55</v>
      </c>
      <c r="B11" s="3">
        <v>25.408000000000001</v>
      </c>
    </row>
    <row r="12" spans="1:7" ht="14.5" x14ac:dyDescent="0.25">
      <c r="A12" s="3" t="s">
        <v>54</v>
      </c>
      <c r="B12" s="3">
        <v>21.977</v>
      </c>
    </row>
    <row r="13" spans="1:7" ht="16.5" x14ac:dyDescent="0.25">
      <c r="A13" s="3" t="s">
        <v>45</v>
      </c>
      <c r="B13" s="3">
        <v>9.5719999999999992</v>
      </c>
    </row>
    <row r="14" spans="1:7" ht="16.5" x14ac:dyDescent="0.25">
      <c r="A14" s="3" t="s">
        <v>46</v>
      </c>
      <c r="B14" s="3">
        <v>12.817</v>
      </c>
    </row>
    <row r="15" spans="1:7" ht="16.5" x14ac:dyDescent="0.25">
      <c r="A15" s="3" t="s">
        <v>47</v>
      </c>
      <c r="B15" s="3">
        <v>16.632000000000001</v>
      </c>
    </row>
    <row r="16" spans="1:7" ht="16.5" x14ac:dyDescent="0.25">
      <c r="A16" s="3" t="s">
        <v>48</v>
      </c>
      <c r="B16" s="3">
        <v>12.393000000000001</v>
      </c>
    </row>
  </sheetData>
  <phoneticPr fontId="2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5C2E5-EBB9-4DC4-A204-ADC9716748E3}">
  <dimension ref="A1:J83"/>
  <sheetViews>
    <sheetView tabSelected="1" topLeftCell="A61" workbookViewId="0">
      <selection activeCell="A2" sqref="A2:A7"/>
    </sheetView>
  </sheetViews>
  <sheetFormatPr defaultRowHeight="14" x14ac:dyDescent="0.25"/>
  <cols>
    <col min="1" max="1" width="25.81640625" customWidth="1"/>
    <col min="2" max="2" width="8.1796875" customWidth="1"/>
    <col min="3" max="3" width="13.90625" customWidth="1"/>
    <col min="4" max="4" width="19.6328125" customWidth="1"/>
    <col min="5" max="5" width="26.90625" customWidth="1"/>
    <col min="7" max="7" width="44.26953125" customWidth="1"/>
    <col min="9" max="9" width="15.54296875" customWidth="1"/>
  </cols>
  <sheetData>
    <row r="1" spans="1:10" ht="16.5" x14ac:dyDescent="0.3">
      <c r="A1" s="2"/>
      <c r="B1" s="3" t="s">
        <v>24</v>
      </c>
      <c r="C1" s="3" t="s">
        <v>25</v>
      </c>
      <c r="D1" s="3" t="s">
        <v>26</v>
      </c>
      <c r="E1" s="3" t="s">
        <v>27</v>
      </c>
      <c r="G1" s="4" t="s">
        <v>7</v>
      </c>
      <c r="H1" s="4" t="s">
        <v>8</v>
      </c>
      <c r="I1" s="4" t="s">
        <v>9</v>
      </c>
      <c r="J1" s="4" t="s">
        <v>10</v>
      </c>
    </row>
    <row r="2" spans="1:10" x14ac:dyDescent="0.3">
      <c r="A2" s="12" t="s">
        <v>49</v>
      </c>
      <c r="B2" s="3">
        <v>61</v>
      </c>
      <c r="C2" s="3">
        <v>0</v>
      </c>
      <c r="D2" s="10">
        <f t="shared" ref="D2:D45" si="0">C2/B2*100</f>
        <v>0</v>
      </c>
      <c r="E2" s="18">
        <f>AVERAGE(D2:D7)</f>
        <v>0</v>
      </c>
      <c r="G2" s="4" t="s">
        <v>56</v>
      </c>
      <c r="H2" s="11">
        <v>0.55974000000000002</v>
      </c>
      <c r="I2" s="4" t="s">
        <v>14</v>
      </c>
      <c r="J2" s="4" t="s">
        <v>13</v>
      </c>
    </row>
    <row r="3" spans="1:10" x14ac:dyDescent="0.3">
      <c r="A3" s="13"/>
      <c r="B3" s="3">
        <v>64</v>
      </c>
      <c r="C3" s="3">
        <v>0</v>
      </c>
      <c r="D3" s="10">
        <f t="shared" si="0"/>
        <v>0</v>
      </c>
      <c r="E3" s="19"/>
      <c r="G3" s="4" t="s">
        <v>57</v>
      </c>
      <c r="H3" s="11">
        <v>3.8018000000000003E-2</v>
      </c>
      <c r="I3" s="4" t="s">
        <v>28</v>
      </c>
      <c r="J3" s="4" t="s">
        <v>11</v>
      </c>
    </row>
    <row r="4" spans="1:10" x14ac:dyDescent="0.25">
      <c r="A4" s="13"/>
      <c r="B4" s="3">
        <v>58</v>
      </c>
      <c r="C4" s="3">
        <v>0</v>
      </c>
      <c r="D4" s="10">
        <f t="shared" si="0"/>
        <v>0</v>
      </c>
      <c r="E4" s="19"/>
    </row>
    <row r="5" spans="1:10" x14ac:dyDescent="0.25">
      <c r="A5" s="13"/>
      <c r="B5" s="3">
        <v>52</v>
      </c>
      <c r="C5" s="3">
        <v>0</v>
      </c>
      <c r="D5" s="10">
        <f t="shared" si="0"/>
        <v>0</v>
      </c>
      <c r="E5" s="19"/>
    </row>
    <row r="6" spans="1:10" x14ac:dyDescent="0.25">
      <c r="A6" s="13"/>
      <c r="B6" s="3">
        <v>58</v>
      </c>
      <c r="C6" s="3">
        <v>0</v>
      </c>
      <c r="D6" s="10">
        <f t="shared" si="0"/>
        <v>0</v>
      </c>
      <c r="E6" s="19"/>
    </row>
    <row r="7" spans="1:10" x14ac:dyDescent="0.25">
      <c r="A7" s="14"/>
      <c r="B7" s="3">
        <v>60</v>
      </c>
      <c r="C7" s="3">
        <v>0</v>
      </c>
      <c r="D7" s="10">
        <f t="shared" si="0"/>
        <v>0</v>
      </c>
      <c r="E7" s="20"/>
    </row>
    <row r="8" spans="1:10" x14ac:dyDescent="0.25">
      <c r="A8" s="12" t="s">
        <v>50</v>
      </c>
      <c r="B8" s="3">
        <v>59</v>
      </c>
      <c r="C8" s="3">
        <v>0</v>
      </c>
      <c r="D8" s="10">
        <f t="shared" si="0"/>
        <v>0</v>
      </c>
      <c r="E8" s="18">
        <f>AVERAGE(D8:D12)</f>
        <v>0.37735849056603776</v>
      </c>
    </row>
    <row r="9" spans="1:10" x14ac:dyDescent="0.25">
      <c r="A9" s="13"/>
      <c r="B9" s="3">
        <v>56</v>
      </c>
      <c r="C9" s="3">
        <v>0</v>
      </c>
      <c r="D9" s="10">
        <f t="shared" si="0"/>
        <v>0</v>
      </c>
      <c r="E9" s="19"/>
    </row>
    <row r="10" spans="1:10" x14ac:dyDescent="0.25">
      <c r="A10" s="13"/>
      <c r="B10" s="3">
        <v>53</v>
      </c>
      <c r="C10" s="3">
        <v>1</v>
      </c>
      <c r="D10" s="10">
        <f t="shared" si="0"/>
        <v>1.8867924528301887</v>
      </c>
      <c r="E10" s="19"/>
    </row>
    <row r="11" spans="1:10" x14ac:dyDescent="0.25">
      <c r="A11" s="13"/>
      <c r="B11" s="3">
        <v>54</v>
      </c>
      <c r="C11" s="3">
        <v>0</v>
      </c>
      <c r="D11" s="10">
        <f t="shared" si="0"/>
        <v>0</v>
      </c>
      <c r="E11" s="19"/>
    </row>
    <row r="12" spans="1:10" x14ac:dyDescent="0.25">
      <c r="A12" s="14"/>
      <c r="B12" s="3">
        <v>58</v>
      </c>
      <c r="C12" s="3">
        <v>0</v>
      </c>
      <c r="D12" s="10">
        <f t="shared" si="0"/>
        <v>0</v>
      </c>
      <c r="E12" s="20"/>
    </row>
    <row r="13" spans="1:10" x14ac:dyDescent="0.25">
      <c r="A13" s="12" t="s">
        <v>62</v>
      </c>
      <c r="B13" s="3">
        <v>68</v>
      </c>
      <c r="C13" s="3">
        <v>1</v>
      </c>
      <c r="D13" s="10">
        <f t="shared" si="0"/>
        <v>1.4705882352941175</v>
      </c>
      <c r="E13" s="18">
        <f>AVERAGE(D13:D18)</f>
        <v>1.6350605210693463</v>
      </c>
    </row>
    <row r="14" spans="1:10" x14ac:dyDescent="0.25">
      <c r="A14" s="13"/>
      <c r="B14" s="3">
        <v>59</v>
      </c>
      <c r="C14" s="3">
        <v>2</v>
      </c>
      <c r="D14" s="10">
        <f t="shared" si="0"/>
        <v>3.3898305084745761</v>
      </c>
      <c r="E14" s="19"/>
    </row>
    <row r="15" spans="1:10" x14ac:dyDescent="0.25">
      <c r="A15" s="13"/>
      <c r="B15" s="3">
        <v>58</v>
      </c>
      <c r="C15" s="3">
        <v>1</v>
      </c>
      <c r="D15" s="10">
        <f t="shared" si="0"/>
        <v>1.7241379310344827</v>
      </c>
      <c r="E15" s="19"/>
    </row>
    <row r="16" spans="1:10" x14ac:dyDescent="0.25">
      <c r="A16" s="13"/>
      <c r="B16" s="3">
        <v>62</v>
      </c>
      <c r="C16" s="3">
        <v>2</v>
      </c>
      <c r="D16" s="10">
        <f t="shared" si="0"/>
        <v>3.225806451612903</v>
      </c>
      <c r="E16" s="19"/>
    </row>
    <row r="17" spans="1:5" x14ac:dyDescent="0.25">
      <c r="A17" s="13"/>
      <c r="B17" s="3">
        <v>58</v>
      </c>
      <c r="C17" s="3">
        <v>0</v>
      </c>
      <c r="D17" s="10">
        <f t="shared" si="0"/>
        <v>0</v>
      </c>
      <c r="E17" s="19"/>
    </row>
    <row r="18" spans="1:5" x14ac:dyDescent="0.25">
      <c r="A18" s="14"/>
      <c r="B18" s="3">
        <v>66</v>
      </c>
      <c r="C18" s="3">
        <v>0</v>
      </c>
      <c r="D18" s="10">
        <f t="shared" si="0"/>
        <v>0</v>
      </c>
      <c r="E18" s="20"/>
    </row>
    <row r="19" spans="1:5" x14ac:dyDescent="0.25">
      <c r="A19" s="12" t="s">
        <v>52</v>
      </c>
      <c r="B19" s="3">
        <v>53</v>
      </c>
      <c r="C19" s="3">
        <v>0</v>
      </c>
      <c r="D19" s="10">
        <f t="shared" si="0"/>
        <v>0</v>
      </c>
      <c r="E19" s="18">
        <f>AVERAGE(D19:D22)</f>
        <v>0</v>
      </c>
    </row>
    <row r="20" spans="1:5" x14ac:dyDescent="0.25">
      <c r="A20" s="13"/>
      <c r="B20" s="3">
        <v>61</v>
      </c>
      <c r="C20" s="3">
        <v>0</v>
      </c>
      <c r="D20" s="10">
        <f t="shared" si="0"/>
        <v>0</v>
      </c>
      <c r="E20" s="19"/>
    </row>
    <row r="21" spans="1:5" x14ac:dyDescent="0.25">
      <c r="A21" s="13"/>
      <c r="B21" s="3">
        <v>72</v>
      </c>
      <c r="C21" s="3">
        <v>0</v>
      </c>
      <c r="D21" s="10">
        <f t="shared" si="0"/>
        <v>0</v>
      </c>
      <c r="E21" s="19"/>
    </row>
    <row r="22" spans="1:5" x14ac:dyDescent="0.25">
      <c r="A22" s="14"/>
      <c r="B22" s="3">
        <v>58</v>
      </c>
      <c r="C22" s="3">
        <v>0</v>
      </c>
      <c r="D22" s="10">
        <f t="shared" si="0"/>
        <v>0</v>
      </c>
      <c r="E22" s="20"/>
    </row>
    <row r="23" spans="1:5" x14ac:dyDescent="0.25">
      <c r="A23" s="12" t="s">
        <v>41</v>
      </c>
      <c r="B23" s="3">
        <v>50</v>
      </c>
      <c r="C23" s="3">
        <v>0</v>
      </c>
      <c r="D23" s="10">
        <f t="shared" si="0"/>
        <v>0</v>
      </c>
      <c r="E23" s="18">
        <f>AVERAGE(D23:D28)</f>
        <v>0.29239766081871343</v>
      </c>
    </row>
    <row r="24" spans="1:5" x14ac:dyDescent="0.25">
      <c r="A24" s="13"/>
      <c r="B24" s="3">
        <v>50</v>
      </c>
      <c r="C24" s="3">
        <v>0</v>
      </c>
      <c r="D24" s="10">
        <f t="shared" si="0"/>
        <v>0</v>
      </c>
      <c r="E24" s="19"/>
    </row>
    <row r="25" spans="1:5" x14ac:dyDescent="0.25">
      <c r="A25" s="13"/>
      <c r="B25" s="3">
        <v>57</v>
      </c>
      <c r="C25" s="3">
        <v>1</v>
      </c>
      <c r="D25" s="10">
        <f t="shared" si="0"/>
        <v>1.7543859649122806</v>
      </c>
      <c r="E25" s="19"/>
    </row>
    <row r="26" spans="1:5" x14ac:dyDescent="0.25">
      <c r="A26" s="13"/>
      <c r="B26" s="3">
        <v>61</v>
      </c>
      <c r="C26" s="3">
        <v>0</v>
      </c>
      <c r="D26" s="10">
        <f t="shared" si="0"/>
        <v>0</v>
      </c>
      <c r="E26" s="19"/>
    </row>
    <row r="27" spans="1:5" x14ac:dyDescent="0.25">
      <c r="A27" s="13"/>
      <c r="B27" s="3">
        <v>51</v>
      </c>
      <c r="C27" s="3">
        <v>0</v>
      </c>
      <c r="D27" s="10">
        <f t="shared" si="0"/>
        <v>0</v>
      </c>
      <c r="E27" s="19"/>
    </row>
    <row r="28" spans="1:5" x14ac:dyDescent="0.25">
      <c r="A28" s="14"/>
      <c r="B28" s="3">
        <v>55</v>
      </c>
      <c r="C28" s="3">
        <v>0</v>
      </c>
      <c r="D28" s="10">
        <f t="shared" si="0"/>
        <v>0</v>
      </c>
      <c r="E28" s="20"/>
    </row>
    <row r="29" spans="1:5" x14ac:dyDescent="0.25">
      <c r="A29" s="12" t="s">
        <v>58</v>
      </c>
      <c r="B29" s="3">
        <v>57</v>
      </c>
      <c r="C29" s="3">
        <v>0</v>
      </c>
      <c r="D29" s="10">
        <f t="shared" si="0"/>
        <v>0</v>
      </c>
      <c r="E29" s="18">
        <f>AVERAGE(D29:D33)</f>
        <v>0.68287037037037035</v>
      </c>
    </row>
    <row r="30" spans="1:5" x14ac:dyDescent="0.25">
      <c r="A30" s="13"/>
      <c r="B30" s="3">
        <v>64</v>
      </c>
      <c r="C30" s="3">
        <v>1</v>
      </c>
      <c r="D30" s="10">
        <f t="shared" si="0"/>
        <v>1.5625</v>
      </c>
      <c r="E30" s="19"/>
    </row>
    <row r="31" spans="1:5" x14ac:dyDescent="0.25">
      <c r="A31" s="13"/>
      <c r="B31" s="3">
        <v>50</v>
      </c>
      <c r="C31" s="3">
        <v>0</v>
      </c>
      <c r="D31" s="10">
        <f t="shared" si="0"/>
        <v>0</v>
      </c>
      <c r="E31" s="19"/>
    </row>
    <row r="32" spans="1:5" x14ac:dyDescent="0.25">
      <c r="A32" s="13"/>
      <c r="B32" s="3">
        <v>53</v>
      </c>
      <c r="C32" s="3">
        <v>0</v>
      </c>
      <c r="D32" s="10">
        <f t="shared" si="0"/>
        <v>0</v>
      </c>
      <c r="E32" s="19"/>
    </row>
    <row r="33" spans="1:5" x14ac:dyDescent="0.25">
      <c r="A33" s="14"/>
      <c r="B33" s="3">
        <v>54</v>
      </c>
      <c r="C33" s="3">
        <v>1</v>
      </c>
      <c r="D33" s="10">
        <f t="shared" si="0"/>
        <v>1.8518518518518516</v>
      </c>
      <c r="E33" s="20"/>
    </row>
    <row r="34" spans="1:5" x14ac:dyDescent="0.25">
      <c r="A34" s="12" t="s">
        <v>59</v>
      </c>
      <c r="B34" s="3">
        <v>54</v>
      </c>
      <c r="C34" s="3">
        <v>0</v>
      </c>
      <c r="D34" s="10">
        <f t="shared" si="0"/>
        <v>0</v>
      </c>
      <c r="E34" s="18">
        <f>AVERAGE(D34:D38)</f>
        <v>0</v>
      </c>
    </row>
    <row r="35" spans="1:5" x14ac:dyDescent="0.25">
      <c r="A35" s="13"/>
      <c r="B35" s="3">
        <v>55</v>
      </c>
      <c r="C35" s="3">
        <v>0</v>
      </c>
      <c r="D35" s="10">
        <f t="shared" si="0"/>
        <v>0</v>
      </c>
      <c r="E35" s="19"/>
    </row>
    <row r="36" spans="1:5" x14ac:dyDescent="0.25">
      <c r="A36" s="13"/>
      <c r="B36" s="3">
        <v>61</v>
      </c>
      <c r="C36" s="3">
        <v>0</v>
      </c>
      <c r="D36" s="10">
        <f t="shared" si="0"/>
        <v>0</v>
      </c>
      <c r="E36" s="19"/>
    </row>
    <row r="37" spans="1:5" x14ac:dyDescent="0.25">
      <c r="A37" s="13"/>
      <c r="B37" s="3">
        <v>53</v>
      </c>
      <c r="C37" s="3">
        <v>0</v>
      </c>
      <c r="D37" s="10">
        <f t="shared" si="0"/>
        <v>0</v>
      </c>
      <c r="E37" s="19"/>
    </row>
    <row r="38" spans="1:5" x14ac:dyDescent="0.25">
      <c r="A38" s="14"/>
      <c r="B38" s="3">
        <v>55</v>
      </c>
      <c r="C38" s="3">
        <v>0</v>
      </c>
      <c r="D38" s="10">
        <f t="shared" si="0"/>
        <v>0</v>
      </c>
      <c r="E38" s="20"/>
    </row>
    <row r="39" spans="1:5" x14ac:dyDescent="0.25">
      <c r="A39" s="12" t="s">
        <v>60</v>
      </c>
      <c r="B39" s="3">
        <v>51</v>
      </c>
      <c r="C39" s="3">
        <v>0</v>
      </c>
      <c r="D39" s="10">
        <f t="shared" si="0"/>
        <v>0</v>
      </c>
      <c r="E39" s="18">
        <f>AVERAGE(D39:D42)</f>
        <v>0</v>
      </c>
    </row>
    <row r="40" spans="1:5" x14ac:dyDescent="0.25">
      <c r="A40" s="13"/>
      <c r="B40" s="3">
        <v>49</v>
      </c>
      <c r="C40" s="3">
        <v>0</v>
      </c>
      <c r="D40" s="10">
        <f t="shared" si="0"/>
        <v>0</v>
      </c>
      <c r="E40" s="19"/>
    </row>
    <row r="41" spans="1:5" x14ac:dyDescent="0.25">
      <c r="A41" s="13"/>
      <c r="B41" s="3">
        <v>68</v>
      </c>
      <c r="C41" s="3">
        <v>0</v>
      </c>
      <c r="D41" s="10">
        <f t="shared" si="0"/>
        <v>0</v>
      </c>
      <c r="E41" s="19"/>
    </row>
    <row r="42" spans="1:5" x14ac:dyDescent="0.25">
      <c r="A42" s="14"/>
      <c r="B42" s="3">
        <v>60</v>
      </c>
      <c r="C42" s="3">
        <v>0</v>
      </c>
      <c r="D42" s="10">
        <f t="shared" si="0"/>
        <v>0</v>
      </c>
      <c r="E42" s="20"/>
    </row>
    <row r="43" spans="1:5" x14ac:dyDescent="0.25">
      <c r="A43" s="12" t="s">
        <v>53</v>
      </c>
      <c r="B43" s="3">
        <v>45</v>
      </c>
      <c r="C43" s="3">
        <v>17</v>
      </c>
      <c r="D43" s="10">
        <f t="shared" si="0"/>
        <v>37.777777777777779</v>
      </c>
      <c r="E43" s="18">
        <f>AVERAGE(D43:D47)</f>
        <v>46.104784693331879</v>
      </c>
    </row>
    <row r="44" spans="1:5" x14ac:dyDescent="0.25">
      <c r="A44" s="13"/>
      <c r="B44" s="3">
        <v>41</v>
      </c>
      <c r="C44" s="3">
        <v>19</v>
      </c>
      <c r="D44" s="10">
        <f t="shared" si="0"/>
        <v>46.341463414634148</v>
      </c>
      <c r="E44" s="19"/>
    </row>
    <row r="45" spans="1:5" x14ac:dyDescent="0.25">
      <c r="A45" s="13"/>
      <c r="B45" s="3">
        <v>46</v>
      </c>
      <c r="C45" s="3">
        <v>24</v>
      </c>
      <c r="D45" s="10">
        <f t="shared" si="0"/>
        <v>52.173913043478258</v>
      </c>
      <c r="E45" s="19"/>
    </row>
    <row r="46" spans="1:5" x14ac:dyDescent="0.25">
      <c r="A46" s="13"/>
      <c r="B46" s="3">
        <v>52</v>
      </c>
      <c r="C46" s="3">
        <v>23</v>
      </c>
      <c r="D46" s="10">
        <f t="shared" ref="D46:D83" si="1">C46/B46*100</f>
        <v>44.230769230769226</v>
      </c>
      <c r="E46" s="19"/>
    </row>
    <row r="47" spans="1:5" x14ac:dyDescent="0.25">
      <c r="A47" s="14"/>
      <c r="B47" s="3">
        <v>42</v>
      </c>
      <c r="C47" s="3">
        <v>21</v>
      </c>
      <c r="D47" s="10">
        <f t="shared" si="1"/>
        <v>50</v>
      </c>
      <c r="E47" s="20"/>
    </row>
    <row r="48" spans="1:5" x14ac:dyDescent="0.25">
      <c r="A48" s="12" t="s">
        <v>55</v>
      </c>
      <c r="B48" s="3">
        <v>51</v>
      </c>
      <c r="C48" s="3">
        <v>24</v>
      </c>
      <c r="D48" s="10">
        <f t="shared" si="1"/>
        <v>47.058823529411761</v>
      </c>
      <c r="E48" s="18">
        <f>AVERAGE(D48:D53)</f>
        <v>50.886403504672167</v>
      </c>
    </row>
    <row r="49" spans="1:5" x14ac:dyDescent="0.25">
      <c r="A49" s="13"/>
      <c r="B49" s="3">
        <v>35</v>
      </c>
      <c r="C49" s="3">
        <v>17</v>
      </c>
      <c r="D49" s="10">
        <f t="shared" si="1"/>
        <v>48.571428571428569</v>
      </c>
      <c r="E49" s="19"/>
    </row>
    <row r="50" spans="1:5" x14ac:dyDescent="0.25">
      <c r="A50" s="13"/>
      <c r="B50" s="3">
        <v>35</v>
      </c>
      <c r="C50" s="3">
        <v>20</v>
      </c>
      <c r="D50" s="10">
        <f t="shared" si="1"/>
        <v>57.142857142857139</v>
      </c>
      <c r="E50" s="19"/>
    </row>
    <row r="51" spans="1:5" x14ac:dyDescent="0.25">
      <c r="A51" s="13"/>
      <c r="B51" s="3">
        <v>31</v>
      </c>
      <c r="C51" s="3">
        <v>15</v>
      </c>
      <c r="D51" s="10">
        <f t="shared" si="1"/>
        <v>48.387096774193552</v>
      </c>
      <c r="E51" s="19"/>
    </row>
    <row r="52" spans="1:5" x14ac:dyDescent="0.25">
      <c r="A52" s="13"/>
      <c r="B52" s="3">
        <v>29</v>
      </c>
      <c r="C52" s="3">
        <v>14</v>
      </c>
      <c r="D52" s="10">
        <f t="shared" si="1"/>
        <v>48.275862068965516</v>
      </c>
      <c r="E52" s="19"/>
    </row>
    <row r="53" spans="1:5" x14ac:dyDescent="0.25">
      <c r="A53" s="14"/>
      <c r="B53" s="3">
        <v>34</v>
      </c>
      <c r="C53" s="3">
        <v>19</v>
      </c>
      <c r="D53" s="10">
        <f t="shared" si="1"/>
        <v>55.882352941176471</v>
      </c>
      <c r="E53" s="20"/>
    </row>
    <row r="54" spans="1:5" x14ac:dyDescent="0.25">
      <c r="A54" s="12" t="s">
        <v>54</v>
      </c>
      <c r="B54" s="3">
        <v>40</v>
      </c>
      <c r="C54" s="3">
        <v>23</v>
      </c>
      <c r="D54" s="10">
        <f t="shared" si="1"/>
        <v>57.499999999999993</v>
      </c>
      <c r="E54" s="18">
        <f>AVERAGE(D54:D58)</f>
        <v>53.512145748987848</v>
      </c>
    </row>
    <row r="55" spans="1:5" x14ac:dyDescent="0.25">
      <c r="A55" s="13"/>
      <c r="B55" s="3">
        <v>38</v>
      </c>
      <c r="C55" s="3">
        <v>18</v>
      </c>
      <c r="D55" s="10">
        <f t="shared" si="1"/>
        <v>47.368421052631575</v>
      </c>
      <c r="E55" s="19"/>
    </row>
    <row r="56" spans="1:5" x14ac:dyDescent="0.25">
      <c r="A56" s="13"/>
      <c r="B56" s="3">
        <v>39</v>
      </c>
      <c r="C56" s="3">
        <v>21</v>
      </c>
      <c r="D56" s="10">
        <f t="shared" si="1"/>
        <v>53.846153846153847</v>
      </c>
      <c r="E56" s="19"/>
    </row>
    <row r="57" spans="1:5" x14ac:dyDescent="0.25">
      <c r="A57" s="13"/>
      <c r="B57" s="3">
        <v>40</v>
      </c>
      <c r="C57" s="3">
        <v>22</v>
      </c>
      <c r="D57" s="10">
        <f t="shared" si="1"/>
        <v>55.000000000000007</v>
      </c>
      <c r="E57" s="19"/>
    </row>
    <row r="58" spans="1:5" x14ac:dyDescent="0.25">
      <c r="A58" s="14"/>
      <c r="B58" s="3">
        <v>39</v>
      </c>
      <c r="C58" s="3">
        <v>21</v>
      </c>
      <c r="D58" s="10">
        <f t="shared" si="1"/>
        <v>53.846153846153847</v>
      </c>
      <c r="E58" s="20"/>
    </row>
    <row r="59" spans="1:5" x14ac:dyDescent="0.25">
      <c r="A59" s="12" t="s">
        <v>61</v>
      </c>
      <c r="B59" s="3">
        <v>29</v>
      </c>
      <c r="C59" s="3">
        <v>15</v>
      </c>
      <c r="D59" s="10">
        <f t="shared" si="1"/>
        <v>51.724137931034484</v>
      </c>
      <c r="E59" s="18">
        <f>AVERAGE(D59:D65)</f>
        <v>54.607102048877216</v>
      </c>
    </row>
    <row r="60" spans="1:5" x14ac:dyDescent="0.25">
      <c r="A60" s="13"/>
      <c r="B60" s="3">
        <v>39</v>
      </c>
      <c r="C60" s="3">
        <v>25</v>
      </c>
      <c r="D60" s="10">
        <f t="shared" si="1"/>
        <v>64.102564102564102</v>
      </c>
      <c r="E60" s="19"/>
    </row>
    <row r="61" spans="1:5" x14ac:dyDescent="0.25">
      <c r="A61" s="13"/>
      <c r="B61" s="3">
        <v>38</v>
      </c>
      <c r="C61" s="3">
        <v>23</v>
      </c>
      <c r="D61" s="10">
        <f t="shared" si="1"/>
        <v>60.526315789473685</v>
      </c>
      <c r="E61" s="19"/>
    </row>
    <row r="62" spans="1:5" x14ac:dyDescent="0.25">
      <c r="A62" s="13"/>
      <c r="B62" s="3">
        <v>39</v>
      </c>
      <c r="C62" s="3">
        <v>21</v>
      </c>
      <c r="D62" s="10">
        <f t="shared" si="1"/>
        <v>53.846153846153847</v>
      </c>
      <c r="E62" s="19"/>
    </row>
    <row r="63" spans="1:5" x14ac:dyDescent="0.25">
      <c r="A63" s="13"/>
      <c r="B63" s="3">
        <v>41</v>
      </c>
      <c r="C63" s="3">
        <v>24</v>
      </c>
      <c r="D63" s="10">
        <f t="shared" si="1"/>
        <v>58.536585365853654</v>
      </c>
      <c r="E63" s="19"/>
    </row>
    <row r="64" spans="1:5" x14ac:dyDescent="0.25">
      <c r="A64" s="13"/>
      <c r="B64" s="3">
        <v>42</v>
      </c>
      <c r="C64" s="3">
        <v>19</v>
      </c>
      <c r="D64" s="10">
        <f t="shared" si="1"/>
        <v>45.238095238095241</v>
      </c>
      <c r="E64" s="19"/>
    </row>
    <row r="65" spans="1:5" x14ac:dyDescent="0.25">
      <c r="A65" s="14"/>
      <c r="B65" s="3">
        <v>29</v>
      </c>
      <c r="C65" s="3">
        <v>14</v>
      </c>
      <c r="D65" s="10">
        <f t="shared" si="1"/>
        <v>48.275862068965516</v>
      </c>
      <c r="E65" s="20"/>
    </row>
    <row r="66" spans="1:5" x14ac:dyDescent="0.25">
      <c r="A66" s="12" t="s">
        <v>45</v>
      </c>
      <c r="B66" s="3">
        <v>28</v>
      </c>
      <c r="C66" s="3">
        <v>15</v>
      </c>
      <c r="D66" s="10">
        <f t="shared" si="1"/>
        <v>53.571428571428569</v>
      </c>
      <c r="E66" s="18">
        <f>AVERAGE(D66:D69)</f>
        <v>55.640453296703292</v>
      </c>
    </row>
    <row r="67" spans="1:5" x14ac:dyDescent="0.25">
      <c r="A67" s="13"/>
      <c r="B67" s="3">
        <v>24</v>
      </c>
      <c r="C67" s="3">
        <v>14</v>
      </c>
      <c r="D67" s="10">
        <f t="shared" si="1"/>
        <v>58.333333333333336</v>
      </c>
      <c r="E67" s="19"/>
    </row>
    <row r="68" spans="1:5" x14ac:dyDescent="0.25">
      <c r="A68" s="13"/>
      <c r="B68" s="3">
        <v>32</v>
      </c>
      <c r="C68" s="3">
        <v>19</v>
      </c>
      <c r="D68" s="10">
        <f t="shared" si="1"/>
        <v>59.375</v>
      </c>
      <c r="E68" s="19"/>
    </row>
    <row r="69" spans="1:5" x14ac:dyDescent="0.25">
      <c r="A69" s="14"/>
      <c r="B69" s="3">
        <v>39</v>
      </c>
      <c r="C69" s="3">
        <v>20</v>
      </c>
      <c r="D69" s="10">
        <f t="shared" si="1"/>
        <v>51.282051282051277</v>
      </c>
      <c r="E69" s="20"/>
    </row>
    <row r="70" spans="1:5" x14ac:dyDescent="0.25">
      <c r="A70" s="12" t="s">
        <v>46</v>
      </c>
      <c r="B70" s="3">
        <v>27</v>
      </c>
      <c r="C70" s="3">
        <v>13</v>
      </c>
      <c r="D70" s="10">
        <f t="shared" si="1"/>
        <v>48.148148148148145</v>
      </c>
      <c r="E70" s="18">
        <f>AVERAGE(D70:D73)</f>
        <v>55.105536571053811</v>
      </c>
    </row>
    <row r="71" spans="1:5" x14ac:dyDescent="0.25">
      <c r="A71" s="13"/>
      <c r="B71" s="3">
        <v>37</v>
      </c>
      <c r="C71" s="3">
        <v>21</v>
      </c>
      <c r="D71" s="10">
        <f t="shared" si="1"/>
        <v>56.756756756756758</v>
      </c>
      <c r="E71" s="19"/>
    </row>
    <row r="72" spans="1:5" x14ac:dyDescent="0.25">
      <c r="A72" s="13"/>
      <c r="B72" s="3">
        <v>24</v>
      </c>
      <c r="C72" s="3">
        <v>12</v>
      </c>
      <c r="D72" s="10">
        <f t="shared" si="1"/>
        <v>50</v>
      </c>
      <c r="E72" s="19"/>
    </row>
    <row r="73" spans="1:5" x14ac:dyDescent="0.25">
      <c r="A73" s="14"/>
      <c r="B73" s="3">
        <v>29</v>
      </c>
      <c r="C73" s="3">
        <v>19</v>
      </c>
      <c r="D73" s="10">
        <f t="shared" si="1"/>
        <v>65.517241379310349</v>
      </c>
      <c r="E73" s="20"/>
    </row>
    <row r="74" spans="1:5" x14ac:dyDescent="0.25">
      <c r="A74" s="12" t="s">
        <v>47</v>
      </c>
      <c r="B74" s="3">
        <v>43</v>
      </c>
      <c r="C74" s="3">
        <v>27</v>
      </c>
      <c r="D74" s="10">
        <f t="shared" si="1"/>
        <v>62.790697674418603</v>
      </c>
      <c r="E74" s="18">
        <f>AVERAGE(D74:D79)</f>
        <v>65.038759689922486</v>
      </c>
    </row>
    <row r="75" spans="1:5" x14ac:dyDescent="0.25">
      <c r="A75" s="13"/>
      <c r="B75" s="3">
        <v>36</v>
      </c>
      <c r="C75" s="3">
        <v>24</v>
      </c>
      <c r="D75" s="10">
        <f t="shared" si="1"/>
        <v>66.666666666666657</v>
      </c>
      <c r="E75" s="19"/>
    </row>
    <row r="76" spans="1:5" x14ac:dyDescent="0.25">
      <c r="A76" s="13"/>
      <c r="B76" s="3">
        <v>35</v>
      </c>
      <c r="C76" s="3">
        <v>24</v>
      </c>
      <c r="D76" s="10">
        <f t="shared" si="1"/>
        <v>68.571428571428569</v>
      </c>
      <c r="E76" s="19"/>
    </row>
    <row r="77" spans="1:5" x14ac:dyDescent="0.25">
      <c r="A77" s="13"/>
      <c r="B77" s="3">
        <v>43</v>
      </c>
      <c r="C77" s="3">
        <v>29</v>
      </c>
      <c r="D77" s="10">
        <f t="shared" si="1"/>
        <v>67.441860465116278</v>
      </c>
      <c r="E77" s="19"/>
    </row>
    <row r="78" spans="1:5" x14ac:dyDescent="0.25">
      <c r="A78" s="13"/>
      <c r="B78" s="3">
        <v>42</v>
      </c>
      <c r="C78" s="3">
        <v>26</v>
      </c>
      <c r="D78" s="10">
        <f t="shared" si="1"/>
        <v>61.904761904761905</v>
      </c>
      <c r="E78" s="19"/>
    </row>
    <row r="79" spans="1:5" x14ac:dyDescent="0.25">
      <c r="A79" s="14"/>
      <c r="B79" s="3">
        <v>35</v>
      </c>
      <c r="C79" s="3">
        <v>22</v>
      </c>
      <c r="D79" s="10">
        <f t="shared" si="1"/>
        <v>62.857142857142854</v>
      </c>
      <c r="E79" s="20"/>
    </row>
    <row r="80" spans="1:5" x14ac:dyDescent="0.25">
      <c r="A80" s="12" t="s">
        <v>48</v>
      </c>
      <c r="B80" s="3">
        <v>23</v>
      </c>
      <c r="C80" s="3">
        <v>13</v>
      </c>
      <c r="D80" s="10">
        <f t="shared" si="1"/>
        <v>56.521739130434781</v>
      </c>
      <c r="E80" s="18">
        <f>AVERAGE(D80:D83)</f>
        <v>62.061075026511134</v>
      </c>
    </row>
    <row r="81" spans="1:5" x14ac:dyDescent="0.25">
      <c r="A81" s="13"/>
      <c r="B81" s="3">
        <v>30</v>
      </c>
      <c r="C81" s="3">
        <v>21</v>
      </c>
      <c r="D81" s="10">
        <f t="shared" si="1"/>
        <v>70</v>
      </c>
      <c r="E81" s="19"/>
    </row>
    <row r="82" spans="1:5" x14ac:dyDescent="0.25">
      <c r="A82" s="13"/>
      <c r="B82" s="3">
        <v>41</v>
      </c>
      <c r="C82" s="3">
        <v>23</v>
      </c>
      <c r="D82" s="10">
        <f t="shared" si="1"/>
        <v>56.09756097560976</v>
      </c>
      <c r="E82" s="19"/>
    </row>
    <row r="83" spans="1:5" x14ac:dyDescent="0.25">
      <c r="A83" s="14"/>
      <c r="B83" s="3">
        <v>32</v>
      </c>
      <c r="C83" s="3">
        <v>21</v>
      </c>
      <c r="D83" s="10">
        <f t="shared" si="1"/>
        <v>65.625</v>
      </c>
      <c r="E83" s="20"/>
    </row>
  </sheetData>
  <mergeCells count="32">
    <mergeCell ref="A29:A33"/>
    <mergeCell ref="A2:A7"/>
    <mergeCell ref="A8:A12"/>
    <mergeCell ref="A13:A18"/>
    <mergeCell ref="A19:A22"/>
    <mergeCell ref="A23:A28"/>
    <mergeCell ref="A66:A69"/>
    <mergeCell ref="A70:A73"/>
    <mergeCell ref="A74:A79"/>
    <mergeCell ref="A80:A83"/>
    <mergeCell ref="E2:E7"/>
    <mergeCell ref="E8:E12"/>
    <mergeCell ref="E13:E18"/>
    <mergeCell ref="E19:E22"/>
    <mergeCell ref="E23:E28"/>
    <mergeCell ref="E29:E33"/>
    <mergeCell ref="A34:A38"/>
    <mergeCell ref="A39:A42"/>
    <mergeCell ref="A43:A47"/>
    <mergeCell ref="A48:A53"/>
    <mergeCell ref="A54:A58"/>
    <mergeCell ref="A59:A65"/>
    <mergeCell ref="E66:E69"/>
    <mergeCell ref="E70:E73"/>
    <mergeCell ref="E74:E79"/>
    <mergeCell ref="E80:E83"/>
    <mergeCell ref="E34:E38"/>
    <mergeCell ref="E39:E42"/>
    <mergeCell ref="E43:E47"/>
    <mergeCell ref="E48:E53"/>
    <mergeCell ref="E54:E58"/>
    <mergeCell ref="E59:E6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Figure 6B</vt:lpstr>
      <vt:lpstr>Figure 6C</vt:lpstr>
      <vt:lpstr>Figure 6E</vt:lpstr>
      <vt:lpstr>Figure 6G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</dc:creator>
  <cp:lastModifiedBy>hejia9310@163.com</cp:lastModifiedBy>
  <dcterms:created xsi:type="dcterms:W3CDTF">2023-05-12T11:15:00Z</dcterms:created>
  <dcterms:modified xsi:type="dcterms:W3CDTF">2026-05-06T01:50:54Z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