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selynbarahona/Desktop/"/>
    </mc:Choice>
  </mc:AlternateContent>
  <xr:revisionPtr revIDLastSave="0" documentId="8_{8C9177F7-F2B3-7540-ABCB-54926B802258}" xr6:coauthVersionLast="47" xr6:coauthVersionMax="47" xr10:uidLastSave="{00000000-0000-0000-0000-000000000000}"/>
  <bookViews>
    <workbookView xWindow="780" yWindow="1000" windowWidth="27640" windowHeight="16440" xr2:uid="{98AA4EDB-06A3-2745-AD62-627286FAA962}"/>
  </bookViews>
  <sheets>
    <sheet name="Figure 1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9" i="1" l="1"/>
  <c r="F78" i="1"/>
  <c r="F77" i="1"/>
  <c r="F76" i="1"/>
  <c r="F75" i="1"/>
  <c r="F74" i="1"/>
  <c r="F73" i="1"/>
  <c r="G73" i="1" s="1"/>
  <c r="I73" i="1" s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2" i="1"/>
  <c r="F51" i="1"/>
  <c r="F50" i="1"/>
  <c r="F49" i="1"/>
  <c r="F48" i="1"/>
  <c r="F47" i="1"/>
  <c r="G46" i="1"/>
  <c r="I46" i="1" s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5" i="1"/>
  <c r="F24" i="1"/>
  <c r="F23" i="1"/>
  <c r="F22" i="1"/>
  <c r="F21" i="1"/>
  <c r="F20" i="1"/>
  <c r="F19" i="1"/>
  <c r="G19" i="1" s="1"/>
  <c r="I19" i="1" s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G14" i="1" l="1"/>
  <c r="I14" i="1" s="1"/>
  <c r="G41" i="1"/>
  <c r="I41" i="1" s="1"/>
  <c r="G8" i="1"/>
  <c r="I8" i="1" s="1"/>
  <c r="G68" i="1"/>
  <c r="I68" i="1" s="1"/>
  <c r="G35" i="1"/>
  <c r="I35" i="1" s="1"/>
  <c r="G2" i="1"/>
  <c r="I2" i="1" s="1"/>
  <c r="G29" i="1"/>
  <c r="I29" i="1" s="1"/>
  <c r="G62" i="1"/>
  <c r="I62" i="1" s="1"/>
  <c r="G56" i="1"/>
  <c r="I56" i="1" s="1"/>
</calcChain>
</file>

<file path=xl/sharedStrings.xml><?xml version="1.0" encoding="utf-8"?>
<sst xmlns="http://schemas.openxmlformats.org/spreadsheetml/2006/main" count="67" uniqueCount="33">
  <si>
    <t xml:space="preserve">Number of cNK cells Transferred Per Mouse </t>
  </si>
  <si>
    <t>cNK Cells</t>
  </si>
  <si>
    <t xml:space="preserve">Number of Cells </t>
  </si>
  <si>
    <t>Number of Beads</t>
  </si>
  <si>
    <t>Absolute Number</t>
  </si>
  <si>
    <t>Total Number</t>
  </si>
  <si>
    <t>Percent Derivided from Transferred cNK cells</t>
  </si>
  <si>
    <t>M11</t>
  </si>
  <si>
    <t>M12</t>
  </si>
  <si>
    <t>M13</t>
  </si>
  <si>
    <t>M14</t>
  </si>
  <si>
    <t>M15</t>
  </si>
  <si>
    <t>M16</t>
  </si>
  <si>
    <t>M21</t>
  </si>
  <si>
    <t>M22</t>
  </si>
  <si>
    <t>M23</t>
  </si>
  <si>
    <t>M24</t>
  </si>
  <si>
    <t>M25</t>
  </si>
  <si>
    <t>M26</t>
  </si>
  <si>
    <t>M31</t>
  </si>
  <si>
    <t>M32</t>
  </si>
  <si>
    <t>M33</t>
  </si>
  <si>
    <t>M34</t>
  </si>
  <si>
    <t>M35</t>
  </si>
  <si>
    <t>M41</t>
  </si>
  <si>
    <t>M42</t>
  </si>
  <si>
    <t>M43</t>
  </si>
  <si>
    <t>M44</t>
  </si>
  <si>
    <t>M45</t>
  </si>
  <si>
    <t>M46</t>
  </si>
  <si>
    <t>M47</t>
  </si>
  <si>
    <t>trNK Cells</t>
  </si>
  <si>
    <t>ILC1s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</si>
</sst>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04DC-4C22-E747-A1C8-02083858725E}">
  <dimension ref="A1:I79"/>
  <sheetViews>
    <sheetView tabSelected="1" topLeftCell="A42" workbookViewId="0">
      <selection activeCell="B7" sqref="B7"/>
    </sheetView>
  </sheetViews>
  <sheetFormatPr baseColWidth="10" defaultRowHeight="16" x14ac:dyDescent="0.2"/>
  <cols>
    <col min="1" max="1" width="36.5" style="1" bestFit="1" customWidth="1"/>
    <col min="2" max="3" width="10.83203125" style="1"/>
    <col min="4" max="4" width="14.33203125" style="1" bestFit="1" customWidth="1"/>
    <col min="5" max="5" width="10.83203125" style="1"/>
    <col min="6" max="6" width="15" style="1" bestFit="1" customWidth="1"/>
    <col min="7" max="16384" width="10.83203125" style="1"/>
  </cols>
  <sheetData>
    <row r="1" spans="1:9" x14ac:dyDescent="0.2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I1" s="1" t="s">
        <v>6</v>
      </c>
    </row>
    <row r="2" spans="1:9" x14ac:dyDescent="0.2">
      <c r="A2" s="1">
        <v>2500000</v>
      </c>
      <c r="C2" s="1" t="s">
        <v>7</v>
      </c>
      <c r="D2" s="1">
        <v>33</v>
      </c>
      <c r="E2" s="1">
        <v>480</v>
      </c>
      <c r="F2" s="1">
        <f t="shared" ref="F2:F3" si="0">(D2/E2)*5000</f>
        <v>343.75</v>
      </c>
      <c r="G2" s="1">
        <f>SUM(F2:F7)</f>
        <v>1298.0720712977795</v>
      </c>
      <c r="I2" s="1">
        <f>(G2/A2)*100</f>
        <v>5.1922882851911177E-2</v>
      </c>
    </row>
    <row r="3" spans="1:9" x14ac:dyDescent="0.2">
      <c r="C3" s="1" t="s">
        <v>8</v>
      </c>
      <c r="D3" s="1">
        <v>48</v>
      </c>
      <c r="E3" s="1">
        <v>800</v>
      </c>
      <c r="F3" s="1">
        <f t="shared" si="0"/>
        <v>300</v>
      </c>
    </row>
    <row r="4" spans="1:9" x14ac:dyDescent="0.2">
      <c r="C4" s="1" t="s">
        <v>9</v>
      </c>
      <c r="D4" s="1">
        <v>38</v>
      </c>
      <c r="E4" s="1">
        <v>995</v>
      </c>
      <c r="F4" s="1">
        <f>(D4/E4)*5000</f>
        <v>190.95477386934675</v>
      </c>
    </row>
    <row r="5" spans="1:9" x14ac:dyDescent="0.2">
      <c r="C5" s="1" t="s">
        <v>10</v>
      </c>
      <c r="D5" s="1">
        <v>17</v>
      </c>
      <c r="E5" s="1">
        <v>458</v>
      </c>
      <c r="F5" s="1">
        <f t="shared" ref="F5:F13" si="1">(D5/E5)*5000</f>
        <v>185.58951965065503</v>
      </c>
    </row>
    <row r="6" spans="1:9" x14ac:dyDescent="0.2">
      <c r="C6" s="1" t="s">
        <v>11</v>
      </c>
      <c r="D6" s="1">
        <v>1</v>
      </c>
      <c r="E6" s="1">
        <v>18</v>
      </c>
      <c r="F6" s="1">
        <f t="shared" si="1"/>
        <v>277.77777777777777</v>
      </c>
    </row>
    <row r="7" spans="1:9" x14ac:dyDescent="0.2">
      <c r="C7" s="1" t="s">
        <v>12</v>
      </c>
      <c r="D7" s="1">
        <v>0</v>
      </c>
      <c r="E7" s="1">
        <v>137</v>
      </c>
      <c r="F7" s="1">
        <f t="shared" si="1"/>
        <v>0</v>
      </c>
    </row>
    <row r="8" spans="1:9" x14ac:dyDescent="0.2">
      <c r="C8" s="1" t="s">
        <v>13</v>
      </c>
      <c r="D8" s="1">
        <v>4</v>
      </c>
      <c r="E8" s="1">
        <v>159</v>
      </c>
      <c r="F8" s="1">
        <f t="shared" si="1"/>
        <v>125.78616352201259</v>
      </c>
      <c r="G8" s="1">
        <f>SUM(F8:F13)</f>
        <v>1040.1575251311497</v>
      </c>
      <c r="I8" s="1">
        <f>(G8/A2)*100</f>
        <v>4.1606301005245989E-2</v>
      </c>
    </row>
    <row r="9" spans="1:9" x14ac:dyDescent="0.2">
      <c r="C9" s="1" t="s">
        <v>14</v>
      </c>
      <c r="D9" s="1">
        <v>2</v>
      </c>
      <c r="E9" s="1">
        <v>132</v>
      </c>
      <c r="F9" s="1">
        <f t="shared" si="1"/>
        <v>75.757575757575765</v>
      </c>
    </row>
    <row r="10" spans="1:9" x14ac:dyDescent="0.2">
      <c r="C10" s="1" t="s">
        <v>15</v>
      </c>
      <c r="D10" s="1">
        <v>3</v>
      </c>
      <c r="E10" s="1">
        <v>90</v>
      </c>
      <c r="F10" s="1">
        <f t="shared" si="1"/>
        <v>166.66666666666666</v>
      </c>
    </row>
    <row r="11" spans="1:9" x14ac:dyDescent="0.2">
      <c r="C11" s="1" t="s">
        <v>16</v>
      </c>
      <c r="D11" s="1">
        <v>22</v>
      </c>
      <c r="E11" s="1">
        <v>468</v>
      </c>
      <c r="F11" s="1">
        <f t="shared" si="1"/>
        <v>235.04273504273505</v>
      </c>
    </row>
    <row r="12" spans="1:9" x14ac:dyDescent="0.2">
      <c r="C12" s="1" t="s">
        <v>17</v>
      </c>
      <c r="D12" s="1">
        <v>15</v>
      </c>
      <c r="E12" s="1">
        <v>422</v>
      </c>
      <c r="F12" s="1">
        <f t="shared" si="1"/>
        <v>177.72511848341233</v>
      </c>
    </row>
    <row r="13" spans="1:9" x14ac:dyDescent="0.2">
      <c r="C13" s="1" t="s">
        <v>18</v>
      </c>
      <c r="D13" s="1">
        <v>24</v>
      </c>
      <c r="E13" s="1">
        <v>463</v>
      </c>
      <c r="F13" s="1">
        <f t="shared" si="1"/>
        <v>259.17926565874728</v>
      </c>
    </row>
    <row r="14" spans="1:9" x14ac:dyDescent="0.2">
      <c r="C14" s="1" t="s">
        <v>19</v>
      </c>
      <c r="D14" s="1">
        <v>46</v>
      </c>
      <c r="E14" s="1">
        <v>3174</v>
      </c>
      <c r="F14" s="1">
        <f>(D14/E14)*10000</f>
        <v>144.92753623188406</v>
      </c>
      <c r="G14" s="1">
        <f>SUM(F14:F18)</f>
        <v>1597.1884294021897</v>
      </c>
      <c r="I14" s="1">
        <f>(G14/A2)*100</f>
        <v>6.3887537176087583E-2</v>
      </c>
    </row>
    <row r="15" spans="1:9" x14ac:dyDescent="0.2">
      <c r="C15" s="1" t="s">
        <v>20</v>
      </c>
      <c r="D15" s="1">
        <v>48</v>
      </c>
      <c r="E15" s="1">
        <v>1761</v>
      </c>
      <c r="F15" s="1">
        <f t="shared" ref="F15:F18" si="2">(D15/E15)*10000</f>
        <v>272.57240204429303</v>
      </c>
    </row>
    <row r="16" spans="1:9" x14ac:dyDescent="0.2">
      <c r="C16" s="1" t="s">
        <v>21</v>
      </c>
      <c r="D16" s="1">
        <v>67</v>
      </c>
      <c r="E16" s="1">
        <v>1431</v>
      </c>
      <c r="F16" s="1">
        <f t="shared" si="2"/>
        <v>468.20405310971347</v>
      </c>
    </row>
    <row r="17" spans="3:9" x14ac:dyDescent="0.2">
      <c r="C17" s="1" t="s">
        <v>22</v>
      </c>
      <c r="D17" s="1">
        <v>63</v>
      </c>
      <c r="E17" s="1">
        <v>1603</v>
      </c>
      <c r="F17" s="1">
        <f t="shared" si="2"/>
        <v>393.01310043668121</v>
      </c>
    </row>
    <row r="18" spans="3:9" x14ac:dyDescent="0.2">
      <c r="C18" s="1" t="s">
        <v>23</v>
      </c>
      <c r="D18" s="1">
        <v>50</v>
      </c>
      <c r="E18" s="1">
        <v>1570</v>
      </c>
      <c r="F18" s="1">
        <f t="shared" si="2"/>
        <v>318.47133757961785</v>
      </c>
    </row>
    <row r="19" spans="3:9" x14ac:dyDescent="0.2">
      <c r="C19" s="1" t="s">
        <v>24</v>
      </c>
      <c r="D19" s="1">
        <v>7</v>
      </c>
      <c r="E19" s="1">
        <v>198</v>
      </c>
      <c r="F19" s="1">
        <f t="shared" ref="F19:F52" si="3">(D19/E19)*5000</f>
        <v>176.76767676767676</v>
      </c>
      <c r="G19" s="1">
        <f>SUM(F19:F25)</f>
        <v>1164.3532285472522</v>
      </c>
      <c r="I19" s="1">
        <f>(G19/A2)*100</f>
        <v>4.6574129141890089E-2</v>
      </c>
    </row>
    <row r="20" spans="3:9" x14ac:dyDescent="0.2">
      <c r="C20" s="1" t="s">
        <v>25</v>
      </c>
      <c r="D20" s="1">
        <v>5</v>
      </c>
      <c r="E20" s="1">
        <v>147</v>
      </c>
      <c r="F20" s="1">
        <f t="shared" si="3"/>
        <v>170.06802721088437</v>
      </c>
    </row>
    <row r="21" spans="3:9" x14ac:dyDescent="0.2">
      <c r="C21" s="1" t="s">
        <v>26</v>
      </c>
      <c r="D21" s="1">
        <v>6</v>
      </c>
      <c r="E21" s="1">
        <v>80</v>
      </c>
      <c r="F21" s="1">
        <f t="shared" si="3"/>
        <v>375</v>
      </c>
    </row>
    <row r="22" spans="3:9" x14ac:dyDescent="0.2">
      <c r="C22" s="1" t="s">
        <v>27</v>
      </c>
      <c r="D22" s="1">
        <v>19</v>
      </c>
      <c r="E22" s="1">
        <v>763</v>
      </c>
      <c r="F22" s="1">
        <f t="shared" si="3"/>
        <v>124.50851900393184</v>
      </c>
    </row>
    <row r="23" spans="3:9" x14ac:dyDescent="0.2">
      <c r="C23" s="1" t="s">
        <v>28</v>
      </c>
      <c r="D23" s="1">
        <v>8</v>
      </c>
      <c r="E23" s="1">
        <v>532</v>
      </c>
      <c r="F23" s="1">
        <f t="shared" si="3"/>
        <v>75.187969924812023</v>
      </c>
    </row>
    <row r="24" spans="3:9" x14ac:dyDescent="0.2">
      <c r="C24" s="1" t="s">
        <v>29</v>
      </c>
      <c r="D24" s="1">
        <v>10</v>
      </c>
      <c r="E24" s="1">
        <v>456</v>
      </c>
      <c r="F24" s="1">
        <f t="shared" si="3"/>
        <v>109.64912280701753</v>
      </c>
    </row>
    <row r="25" spans="3:9" x14ac:dyDescent="0.2">
      <c r="C25" s="1" t="s">
        <v>30</v>
      </c>
      <c r="D25" s="1">
        <v>22</v>
      </c>
      <c r="E25" s="1">
        <v>826</v>
      </c>
      <c r="F25" s="1">
        <f t="shared" si="3"/>
        <v>133.17191283292979</v>
      </c>
    </row>
    <row r="28" spans="3:9" x14ac:dyDescent="0.2">
      <c r="C28" s="1" t="s">
        <v>31</v>
      </c>
      <c r="D28" s="1" t="s">
        <v>2</v>
      </c>
      <c r="E28" s="1" t="s">
        <v>3</v>
      </c>
      <c r="F28" s="1" t="s">
        <v>4</v>
      </c>
      <c r="G28" s="1" t="s">
        <v>5</v>
      </c>
      <c r="I28" s="1" t="s">
        <v>6</v>
      </c>
    </row>
    <row r="29" spans="3:9" x14ac:dyDescent="0.2">
      <c r="C29" s="1" t="s">
        <v>7</v>
      </c>
      <c r="D29" s="1">
        <v>50</v>
      </c>
      <c r="E29" s="1">
        <v>480</v>
      </c>
      <c r="F29" s="1">
        <f t="shared" si="3"/>
        <v>520.83333333333337</v>
      </c>
      <c r="G29" s="1">
        <f>SUM(F29:F34)</f>
        <v>7421.66084064201</v>
      </c>
      <c r="I29" s="1">
        <f>(G29/A2)*100</f>
        <v>0.29686643362568038</v>
      </c>
    </row>
    <row r="30" spans="3:9" x14ac:dyDescent="0.2">
      <c r="C30" s="1" t="s">
        <v>8</v>
      </c>
      <c r="D30" s="1">
        <v>29</v>
      </c>
      <c r="E30" s="1">
        <v>800</v>
      </c>
      <c r="F30" s="1">
        <f t="shared" si="3"/>
        <v>181.25</v>
      </c>
    </row>
    <row r="31" spans="3:9" x14ac:dyDescent="0.2">
      <c r="C31" s="1" t="s">
        <v>9</v>
      </c>
      <c r="D31" s="1">
        <v>56</v>
      </c>
      <c r="E31" s="1">
        <v>995</v>
      </c>
      <c r="F31" s="1">
        <f t="shared" si="3"/>
        <v>281.4070351758794</v>
      </c>
    </row>
    <row r="32" spans="3:9" x14ac:dyDescent="0.2">
      <c r="C32" s="1" t="s">
        <v>10</v>
      </c>
      <c r="D32" s="1">
        <v>6</v>
      </c>
      <c r="E32" s="1">
        <v>458</v>
      </c>
      <c r="F32" s="1">
        <f t="shared" si="3"/>
        <v>65.502183406113531</v>
      </c>
    </row>
    <row r="33" spans="3:9" x14ac:dyDescent="0.2">
      <c r="C33" s="1" t="s">
        <v>11</v>
      </c>
      <c r="D33" s="1">
        <v>19</v>
      </c>
      <c r="E33" s="1">
        <v>18</v>
      </c>
      <c r="F33" s="1">
        <f t="shared" si="3"/>
        <v>5277.7777777777783</v>
      </c>
    </row>
    <row r="34" spans="3:9" x14ac:dyDescent="0.2">
      <c r="C34" s="1" t="s">
        <v>12</v>
      </c>
      <c r="D34" s="1">
        <v>30</v>
      </c>
      <c r="E34" s="1">
        <v>137</v>
      </c>
      <c r="F34" s="1">
        <f t="shared" si="3"/>
        <v>1094.8905109489051</v>
      </c>
    </row>
    <row r="35" spans="3:9" x14ac:dyDescent="0.2">
      <c r="C35" s="1" t="s">
        <v>13</v>
      </c>
      <c r="D35" s="1">
        <v>24</v>
      </c>
      <c r="E35" s="1">
        <v>159</v>
      </c>
      <c r="F35" s="1">
        <f t="shared" si="3"/>
        <v>754.71698113207549</v>
      </c>
      <c r="G35" s="1">
        <f>SUM(F35:F40)</f>
        <v>8634.9484550345387</v>
      </c>
      <c r="I35" s="1">
        <f>(G35/A2)*100</f>
        <v>0.34539793820138154</v>
      </c>
    </row>
    <row r="36" spans="3:9" x14ac:dyDescent="0.2">
      <c r="C36" s="1" t="s">
        <v>14</v>
      </c>
      <c r="D36" s="1">
        <v>62</v>
      </c>
      <c r="E36" s="1">
        <v>132</v>
      </c>
      <c r="F36" s="1">
        <f t="shared" si="3"/>
        <v>2348.4848484848485</v>
      </c>
    </row>
    <row r="37" spans="3:9" x14ac:dyDescent="0.2">
      <c r="C37" s="1" t="s">
        <v>15</v>
      </c>
      <c r="D37" s="1">
        <v>26</v>
      </c>
      <c r="E37" s="1">
        <v>90</v>
      </c>
      <c r="F37" s="1">
        <f t="shared" si="3"/>
        <v>1444.4444444444443</v>
      </c>
    </row>
    <row r="38" spans="3:9" x14ac:dyDescent="0.2">
      <c r="C38" s="1" t="s">
        <v>16</v>
      </c>
      <c r="D38" s="1">
        <v>196</v>
      </c>
      <c r="E38" s="1">
        <v>468</v>
      </c>
      <c r="F38" s="1">
        <f t="shared" si="3"/>
        <v>2094.0170940170942</v>
      </c>
    </row>
    <row r="39" spans="3:9" x14ac:dyDescent="0.2">
      <c r="C39" s="1" t="s">
        <v>17</v>
      </c>
      <c r="D39" s="1">
        <v>78</v>
      </c>
      <c r="E39" s="1">
        <v>422</v>
      </c>
      <c r="F39" s="1">
        <f t="shared" si="3"/>
        <v>924.17061611374402</v>
      </c>
    </row>
    <row r="40" spans="3:9" x14ac:dyDescent="0.2">
      <c r="C40" s="1" t="s">
        <v>18</v>
      </c>
      <c r="D40" s="1">
        <v>99</v>
      </c>
      <c r="E40" s="1">
        <v>463</v>
      </c>
      <c r="F40" s="1">
        <f t="shared" si="3"/>
        <v>1069.1144708423326</v>
      </c>
    </row>
    <row r="41" spans="3:9" x14ac:dyDescent="0.2">
      <c r="C41" s="1" t="s">
        <v>19</v>
      </c>
      <c r="D41" s="1">
        <v>212</v>
      </c>
      <c r="E41" s="1">
        <v>3174</v>
      </c>
      <c r="F41" s="1">
        <f t="shared" si="3"/>
        <v>333.96345305608065</v>
      </c>
      <c r="G41" s="1">
        <f>SUM(F41:F45)</f>
        <v>3724.663153219014</v>
      </c>
      <c r="I41" s="1">
        <f>(G41/A2)*100</f>
        <v>0.14898652612876057</v>
      </c>
    </row>
    <row r="42" spans="3:9" x14ac:dyDescent="0.2">
      <c r="C42" s="1" t="s">
        <v>20</v>
      </c>
      <c r="D42" s="1">
        <v>275</v>
      </c>
      <c r="E42" s="1">
        <v>1761</v>
      </c>
      <c r="F42" s="1">
        <f t="shared" si="3"/>
        <v>780.80636002271444</v>
      </c>
    </row>
    <row r="43" spans="3:9" x14ac:dyDescent="0.2">
      <c r="C43" s="1" t="s">
        <v>21</v>
      </c>
      <c r="D43" s="1">
        <v>352</v>
      </c>
      <c r="E43" s="1">
        <v>1431</v>
      </c>
      <c r="F43" s="1">
        <f t="shared" si="3"/>
        <v>1229.9091544374562</v>
      </c>
    </row>
    <row r="44" spans="3:9" x14ac:dyDescent="0.2">
      <c r="C44" s="1" t="s">
        <v>22</v>
      </c>
      <c r="D44" s="1">
        <v>179</v>
      </c>
      <c r="E44" s="1">
        <v>1603</v>
      </c>
      <c r="F44" s="1">
        <f t="shared" si="3"/>
        <v>558.32813474734871</v>
      </c>
    </row>
    <row r="45" spans="3:9" x14ac:dyDescent="0.2">
      <c r="C45" s="1" t="s">
        <v>23</v>
      </c>
      <c r="D45" s="1">
        <v>258</v>
      </c>
      <c r="E45" s="1">
        <v>1570</v>
      </c>
      <c r="F45" s="1">
        <f t="shared" si="3"/>
        <v>821.656050955414</v>
      </c>
    </row>
    <row r="46" spans="3:9" x14ac:dyDescent="0.2">
      <c r="C46" s="1" t="s">
        <v>24</v>
      </c>
      <c r="D46" s="1">
        <v>27</v>
      </c>
      <c r="E46" s="1">
        <v>198</v>
      </c>
      <c r="F46" s="1">
        <f t="shared" si="3"/>
        <v>681.81818181818176</v>
      </c>
      <c r="G46" s="1">
        <f>SUM(F46:F52)</f>
        <v>4754.8805867308793</v>
      </c>
      <c r="I46" s="1">
        <f>(G46/A2)*100</f>
        <v>0.19019522346923518</v>
      </c>
    </row>
    <row r="47" spans="3:9" x14ac:dyDescent="0.2">
      <c r="C47" s="1" t="s">
        <v>25</v>
      </c>
      <c r="D47" s="1">
        <v>32</v>
      </c>
      <c r="E47" s="1">
        <v>147</v>
      </c>
      <c r="F47" s="1">
        <f t="shared" si="3"/>
        <v>1088.4353741496598</v>
      </c>
    </row>
    <row r="48" spans="3:9" x14ac:dyDescent="0.2">
      <c r="C48" s="1" t="s">
        <v>26</v>
      </c>
      <c r="D48" s="1">
        <v>23</v>
      </c>
      <c r="E48" s="1">
        <v>80</v>
      </c>
      <c r="F48" s="1">
        <f t="shared" si="3"/>
        <v>1437.5</v>
      </c>
    </row>
    <row r="49" spans="3:9" x14ac:dyDescent="0.2">
      <c r="C49" s="1" t="s">
        <v>27</v>
      </c>
      <c r="D49" s="1">
        <v>26</v>
      </c>
      <c r="E49" s="1">
        <v>763</v>
      </c>
      <c r="F49" s="1">
        <f t="shared" si="3"/>
        <v>170.38007863695938</v>
      </c>
    </row>
    <row r="50" spans="3:9" x14ac:dyDescent="0.2">
      <c r="C50" s="1" t="s">
        <v>28</v>
      </c>
      <c r="D50" s="1">
        <v>59</v>
      </c>
      <c r="E50" s="1">
        <v>532</v>
      </c>
      <c r="F50" s="1">
        <f t="shared" si="3"/>
        <v>554.51127819548867</v>
      </c>
    </row>
    <row r="51" spans="3:9" x14ac:dyDescent="0.2">
      <c r="C51" s="1" t="s">
        <v>29</v>
      </c>
      <c r="D51" s="1">
        <v>38</v>
      </c>
      <c r="E51" s="1">
        <v>456</v>
      </c>
      <c r="F51" s="1">
        <f t="shared" si="3"/>
        <v>416.66666666666663</v>
      </c>
    </row>
    <row r="52" spans="3:9" x14ac:dyDescent="0.2">
      <c r="C52" s="1" t="s">
        <v>30</v>
      </c>
      <c r="D52" s="1">
        <v>67</v>
      </c>
      <c r="E52" s="1">
        <v>826</v>
      </c>
      <c r="F52" s="1">
        <f t="shared" si="3"/>
        <v>405.56900726392251</v>
      </c>
    </row>
    <row r="55" spans="3:9" x14ac:dyDescent="0.2">
      <c r="C55" s="1" t="s">
        <v>32</v>
      </c>
      <c r="D55" s="1" t="s">
        <v>2</v>
      </c>
      <c r="E55" s="1" t="s">
        <v>3</v>
      </c>
      <c r="F55" s="1" t="s">
        <v>4</v>
      </c>
      <c r="G55" s="1" t="s">
        <v>5</v>
      </c>
      <c r="I55" s="1" t="s">
        <v>6</v>
      </c>
    </row>
    <row r="56" spans="3:9" x14ac:dyDescent="0.2">
      <c r="D56" s="1">
        <v>2</v>
      </c>
      <c r="E56" s="1">
        <v>480</v>
      </c>
      <c r="F56" s="1">
        <f t="shared" ref="F56:F79" si="4">(D56/E56)*5000</f>
        <v>20.833333333333332</v>
      </c>
      <c r="G56" s="1">
        <f>SUM(F56:F61)</f>
        <v>169.49037799949718</v>
      </c>
      <c r="I56" s="1">
        <f>(G56/A2)*100</f>
        <v>6.7796151199798873E-3</v>
      </c>
    </row>
    <row r="57" spans="3:9" x14ac:dyDescent="0.2">
      <c r="D57" s="1">
        <v>4</v>
      </c>
      <c r="E57" s="1">
        <v>800</v>
      </c>
      <c r="F57" s="1">
        <f t="shared" si="4"/>
        <v>25</v>
      </c>
    </row>
    <row r="58" spans="3:9" x14ac:dyDescent="0.2">
      <c r="D58" s="1">
        <v>13</v>
      </c>
      <c r="E58" s="1">
        <v>995</v>
      </c>
      <c r="F58" s="1">
        <f t="shared" si="4"/>
        <v>65.326633165829151</v>
      </c>
    </row>
    <row r="59" spans="3:9" x14ac:dyDescent="0.2">
      <c r="D59" s="1">
        <v>2</v>
      </c>
      <c r="E59" s="1">
        <v>458</v>
      </c>
      <c r="F59" s="1">
        <f t="shared" si="4"/>
        <v>21.834061135371179</v>
      </c>
    </row>
    <row r="60" spans="3:9" x14ac:dyDescent="0.2">
      <c r="D60" s="1">
        <v>0</v>
      </c>
      <c r="E60" s="1">
        <v>18</v>
      </c>
      <c r="F60" s="1">
        <f t="shared" si="4"/>
        <v>0</v>
      </c>
    </row>
    <row r="61" spans="3:9" x14ac:dyDescent="0.2">
      <c r="D61" s="1">
        <v>1</v>
      </c>
      <c r="E61" s="1">
        <v>137</v>
      </c>
      <c r="F61" s="1">
        <f t="shared" si="4"/>
        <v>36.496350364963504</v>
      </c>
    </row>
    <row r="62" spans="3:9" x14ac:dyDescent="0.2">
      <c r="D62" s="1">
        <v>1</v>
      </c>
      <c r="E62" s="1">
        <v>159</v>
      </c>
      <c r="F62" s="1">
        <f t="shared" si="4"/>
        <v>31.446540880503147</v>
      </c>
      <c r="G62" s="1">
        <f>SUM(F62:F67)</f>
        <v>102.53658827386808</v>
      </c>
      <c r="I62" s="1">
        <f>(G62/A2)*100</f>
        <v>4.1014635309547225E-3</v>
      </c>
    </row>
    <row r="63" spans="3:9" x14ac:dyDescent="0.2">
      <c r="D63" s="1">
        <v>0</v>
      </c>
      <c r="E63" s="1">
        <v>132</v>
      </c>
      <c r="F63" s="1">
        <f t="shared" si="4"/>
        <v>0</v>
      </c>
    </row>
    <row r="64" spans="3:9" x14ac:dyDescent="0.2">
      <c r="D64" s="1">
        <v>0</v>
      </c>
      <c r="E64" s="1">
        <v>90</v>
      </c>
      <c r="F64" s="1">
        <f t="shared" si="4"/>
        <v>0</v>
      </c>
    </row>
    <row r="65" spans="4:9" x14ac:dyDescent="0.2">
      <c r="D65" s="1">
        <v>0</v>
      </c>
      <c r="E65" s="1">
        <v>468</v>
      </c>
      <c r="F65" s="1">
        <f t="shared" si="4"/>
        <v>0</v>
      </c>
    </row>
    <row r="66" spans="4:9" x14ac:dyDescent="0.2">
      <c r="D66" s="1">
        <v>6</v>
      </c>
      <c r="E66" s="1">
        <v>422</v>
      </c>
      <c r="F66" s="1">
        <f t="shared" si="4"/>
        <v>71.090047393364927</v>
      </c>
    </row>
    <row r="67" spans="4:9" x14ac:dyDescent="0.2">
      <c r="D67" s="1">
        <v>0</v>
      </c>
      <c r="E67" s="1">
        <v>463</v>
      </c>
      <c r="F67" s="1">
        <f t="shared" si="4"/>
        <v>0</v>
      </c>
    </row>
    <row r="68" spans="4:9" x14ac:dyDescent="0.2">
      <c r="D68" s="1">
        <v>7</v>
      </c>
      <c r="E68" s="1">
        <v>3174</v>
      </c>
      <c r="F68" s="1">
        <f t="shared" si="4"/>
        <v>11.027095148078134</v>
      </c>
      <c r="G68" s="1">
        <f>SUM(F68:F72)</f>
        <v>250.05879751395364</v>
      </c>
      <c r="I68" s="1">
        <f>(G68/A2)*100</f>
        <v>1.0002351900558147E-2</v>
      </c>
    </row>
    <row r="69" spans="4:9" x14ac:dyDescent="0.2">
      <c r="D69" s="1">
        <v>14</v>
      </c>
      <c r="E69" s="1">
        <v>1761</v>
      </c>
      <c r="F69" s="1">
        <f t="shared" si="4"/>
        <v>39.750141964792725</v>
      </c>
    </row>
    <row r="70" spans="4:9" x14ac:dyDescent="0.2">
      <c r="D70" s="1">
        <v>11</v>
      </c>
      <c r="E70" s="1">
        <v>1431</v>
      </c>
      <c r="F70" s="1">
        <f t="shared" si="4"/>
        <v>38.434661076170507</v>
      </c>
    </row>
    <row r="71" spans="4:9" x14ac:dyDescent="0.2">
      <c r="D71" s="1">
        <v>24</v>
      </c>
      <c r="E71" s="1">
        <v>1603</v>
      </c>
      <c r="F71" s="1">
        <f t="shared" si="4"/>
        <v>74.859638178415466</v>
      </c>
    </row>
    <row r="72" spans="4:9" x14ac:dyDescent="0.2">
      <c r="D72" s="1">
        <v>27</v>
      </c>
      <c r="E72" s="1">
        <v>1570</v>
      </c>
      <c r="F72" s="1">
        <f t="shared" si="4"/>
        <v>85.98726114649682</v>
      </c>
    </row>
    <row r="73" spans="4:9" x14ac:dyDescent="0.2">
      <c r="D73" s="1">
        <v>20</v>
      </c>
      <c r="E73" s="1">
        <v>198</v>
      </c>
      <c r="F73" s="1">
        <f t="shared" si="4"/>
        <v>505.05050505050502</v>
      </c>
      <c r="G73" s="1">
        <f>SUM(F73:F79)</f>
        <v>2070.8574742138671</v>
      </c>
      <c r="I73" s="1">
        <f>(G73/A2)*100</f>
        <v>8.2834298968554682E-2</v>
      </c>
    </row>
    <row r="74" spans="4:9" x14ac:dyDescent="0.2">
      <c r="D74" s="1">
        <v>13</v>
      </c>
      <c r="E74" s="1">
        <v>147</v>
      </c>
      <c r="F74" s="1">
        <f t="shared" si="4"/>
        <v>442.17687074829934</v>
      </c>
    </row>
    <row r="75" spans="4:9" x14ac:dyDescent="0.2">
      <c r="D75" s="1">
        <v>0</v>
      </c>
      <c r="E75" s="1">
        <v>80</v>
      </c>
      <c r="F75" s="1">
        <f t="shared" si="4"/>
        <v>0</v>
      </c>
    </row>
    <row r="76" spans="4:9" x14ac:dyDescent="0.2">
      <c r="D76" s="1">
        <v>39</v>
      </c>
      <c r="E76" s="1">
        <v>763</v>
      </c>
      <c r="F76" s="1">
        <f t="shared" si="4"/>
        <v>255.57011795543906</v>
      </c>
    </row>
    <row r="77" spans="4:9" x14ac:dyDescent="0.2">
      <c r="D77" s="1">
        <v>32</v>
      </c>
      <c r="E77" s="1">
        <v>532</v>
      </c>
      <c r="F77" s="1">
        <f t="shared" si="4"/>
        <v>300.75187969924809</v>
      </c>
    </row>
    <row r="78" spans="4:9" x14ac:dyDescent="0.2">
      <c r="D78" s="1">
        <v>28</v>
      </c>
      <c r="E78" s="1">
        <v>456</v>
      </c>
      <c r="F78" s="1">
        <f t="shared" si="4"/>
        <v>307.01754385964909</v>
      </c>
    </row>
    <row r="79" spans="4:9" x14ac:dyDescent="0.2">
      <c r="D79" s="1">
        <v>43</v>
      </c>
      <c r="E79" s="1">
        <v>826</v>
      </c>
      <c r="F79" s="1">
        <f t="shared" si="4"/>
        <v>260.29055690072641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Barahona, Josselyn</dc:creator>
  <cp:lastModifiedBy>Barahona, Josselyn</cp:lastModifiedBy>
  <dcterms:created xsi:type="dcterms:W3CDTF">2026-06-22T22:04:31Z</dcterms:created>
  <dcterms:modified xsi:type="dcterms:W3CDTF">2026-06-22T22:07:23Z</dcterms:modified>
</cp:coreProperties>
</file>