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inda_choubani/2024_paper/supplementary_tables/"/>
    </mc:Choice>
  </mc:AlternateContent>
  <xr:revisionPtr revIDLastSave="0" documentId="13_ncr:1_{67E647E1-6213-1642-BC44-D4BD941D0F4E}" xr6:coauthVersionLast="47" xr6:coauthVersionMax="47" xr10:uidLastSave="{00000000-0000-0000-0000-000000000000}"/>
  <bookViews>
    <workbookView xWindow="2640" yWindow="2480" windowWidth="32140" windowHeight="26460" xr2:uid="{2487B59B-6047-A042-A83A-5DB69819A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1" l="1"/>
  <c r="M36" i="1"/>
  <c r="L36" i="1"/>
  <c r="N34" i="1"/>
  <c r="N35" i="1"/>
  <c r="M34" i="1"/>
  <c r="M35" i="1"/>
  <c r="L34" i="1"/>
  <c r="L35" i="1"/>
  <c r="N31" i="1"/>
  <c r="N32" i="1"/>
  <c r="N33" i="1"/>
  <c r="M32" i="1"/>
  <c r="M33" i="1"/>
  <c r="L32" i="1"/>
  <c r="L33" i="1"/>
  <c r="M31" i="1" l="1"/>
  <c r="L31" i="1"/>
  <c r="N30" i="1"/>
  <c r="M30" i="1"/>
  <c r="L30" i="1"/>
  <c r="N29" i="1"/>
  <c r="N26" i="1"/>
  <c r="N27" i="1"/>
  <c r="N28" i="1"/>
  <c r="M26" i="1"/>
  <c r="M27" i="1"/>
  <c r="M28" i="1"/>
  <c r="M29" i="1"/>
  <c r="L26" i="1"/>
  <c r="L27" i="1"/>
  <c r="L28" i="1"/>
  <c r="L29" i="1"/>
  <c r="N22" i="1"/>
  <c r="N23" i="1"/>
  <c r="N24" i="1"/>
  <c r="N25" i="1"/>
  <c r="M22" i="1"/>
  <c r="M23" i="1"/>
  <c r="M24" i="1"/>
  <c r="M25" i="1"/>
  <c r="L25" i="1"/>
  <c r="L22" i="1"/>
  <c r="L23" i="1"/>
  <c r="L24" i="1"/>
  <c r="N21" i="1" l="1"/>
  <c r="M21" i="1"/>
  <c r="L21" i="1"/>
  <c r="N20" i="1" l="1"/>
  <c r="M20" i="1"/>
  <c r="L20" i="1"/>
  <c r="N19" i="1"/>
  <c r="M19" i="1"/>
  <c r="N18" i="1"/>
  <c r="M18" i="1"/>
  <c r="L18" i="1"/>
  <c r="N8" i="1"/>
  <c r="N9" i="1"/>
  <c r="N10" i="1"/>
  <c r="N11" i="1"/>
  <c r="N12" i="1"/>
  <c r="N13" i="1"/>
  <c r="N14" i="1"/>
  <c r="N15" i="1"/>
  <c r="N16" i="1"/>
  <c r="N17" i="1"/>
  <c r="M8" i="1"/>
  <c r="M9" i="1"/>
  <c r="M10" i="1"/>
  <c r="M11" i="1"/>
  <c r="M12" i="1"/>
  <c r="M13" i="1"/>
  <c r="M14" i="1"/>
  <c r="M15" i="1"/>
  <c r="M16" i="1"/>
  <c r="M17" i="1"/>
  <c r="L17" i="1"/>
  <c r="L8" i="1"/>
  <c r="L9" i="1"/>
  <c r="L10" i="1"/>
  <c r="L11" i="1"/>
  <c r="L12" i="1"/>
  <c r="L13" i="1"/>
  <c r="L14" i="1"/>
  <c r="L15" i="1"/>
  <c r="L16" i="1"/>
  <c r="N6" i="1"/>
  <c r="N7" i="1"/>
  <c r="M6" i="1"/>
  <c r="M7" i="1"/>
  <c r="L7" i="1"/>
  <c r="M5" i="1"/>
  <c r="N5" i="1"/>
  <c r="L5" i="1"/>
  <c r="L19" i="1"/>
  <c r="L6" i="1"/>
</calcChain>
</file>

<file path=xl/sharedStrings.xml><?xml version="1.0" encoding="utf-8"?>
<sst xmlns="http://schemas.openxmlformats.org/spreadsheetml/2006/main" count="244" uniqueCount="106">
  <si>
    <t>ID</t>
  </si>
  <si>
    <t>Valid pairs</t>
  </si>
  <si>
    <t>Cis_reads</t>
  </si>
  <si>
    <t>Trans_reads</t>
  </si>
  <si>
    <t>R1</t>
  </si>
  <si>
    <t>R2</t>
  </si>
  <si>
    <t>Restriction enzyme</t>
  </si>
  <si>
    <t>DpnII</t>
  </si>
  <si>
    <t>Cell cycle phase/ treatment</t>
  </si>
  <si>
    <t>Cell type</t>
  </si>
  <si>
    <t>Uniquely mapped reads (MAPQ &gt;=30)</t>
  </si>
  <si>
    <t>R26p-Fucci2 mESC</t>
  </si>
  <si>
    <t>Asynchronous</t>
  </si>
  <si>
    <t>Sample name</t>
  </si>
  <si>
    <t>Nocodazole (50 nM)_10h_Thymidine (2.5 mM)_3h</t>
  </si>
  <si>
    <t>Nocodazole (50 nM)_10h_Thymidine (2.5 mM)_6h</t>
  </si>
  <si>
    <t>Nocodazole (50 nM)_10h_Thymidine (2.5 mM)_9h</t>
  </si>
  <si>
    <t>Nocodazole (50 nM)_10h_Thymidine (2.5 mM)_12h</t>
  </si>
  <si>
    <t>INK128 (1uM)_24h</t>
  </si>
  <si>
    <t>INK128 (1uM)_72h</t>
  </si>
  <si>
    <t>INK128 (1uM)_120h</t>
  </si>
  <si>
    <t>Nocodazole (50 nM)</t>
  </si>
  <si>
    <t>Asynchronous_early G1</t>
  </si>
  <si>
    <t>Asynchronous_mid G1</t>
  </si>
  <si>
    <t>Asynchronous_late G1</t>
  </si>
  <si>
    <t>Asynchronous_early S</t>
  </si>
  <si>
    <t>Asynchronous_mid S</t>
  </si>
  <si>
    <t>Asynchronous_late S</t>
  </si>
  <si>
    <t>Asynchronous_G2</t>
  </si>
  <si>
    <t>Valid pairs/Total read pairs (%)</t>
  </si>
  <si>
    <t>cis/valid pairs (%)</t>
  </si>
  <si>
    <t>Total reads (fw+rv) (Novaseq)</t>
  </si>
  <si>
    <t xml:space="preserve">Total read pairs (handled by fanc 0.9.25) </t>
  </si>
  <si>
    <t>Bio_replicate</t>
  </si>
  <si>
    <t>Sorting</t>
  </si>
  <si>
    <t>H</t>
  </si>
  <si>
    <t>H + C +G</t>
  </si>
  <si>
    <t>H= Hoechst 33342</t>
  </si>
  <si>
    <t>G= Geminin</t>
  </si>
  <si>
    <t>C= Cdt1</t>
  </si>
  <si>
    <t>QC report in-situ  Hi-C data generated in this study</t>
  </si>
  <si>
    <t>DEP_05_006_001_EG1</t>
  </si>
  <si>
    <t>DEP_05_012_01_EG1</t>
  </si>
  <si>
    <t>DEP_05_016_003_MG1</t>
  </si>
  <si>
    <t>DEP_05_016_007_MG1</t>
  </si>
  <si>
    <t>DEP_05_006_002_LG1</t>
  </si>
  <si>
    <t>DEP_05_012_02_LG1</t>
  </si>
  <si>
    <t>DEP_05_006_003_ES</t>
  </si>
  <si>
    <t>DEP_05_012_03_ES</t>
  </si>
  <si>
    <t>DEP_05_006_004_MS</t>
  </si>
  <si>
    <t>DEP_05_012_04_MS</t>
  </si>
  <si>
    <t>DEP_05_006_005_LS</t>
  </si>
  <si>
    <t>DEP_05_012_05_LS</t>
  </si>
  <si>
    <t>DEP_05_006_006_G2</t>
  </si>
  <si>
    <t>DEP_05_012_06_G2</t>
  </si>
  <si>
    <t>DEP_05_006_007_Async</t>
  </si>
  <si>
    <t>DEP_05_012_07_Async</t>
  </si>
  <si>
    <t>DEP_05_017_001_NOC</t>
  </si>
  <si>
    <t>DEP_05_019_001_NOC</t>
  </si>
  <si>
    <t>DEP_05_017_002_THY_3H</t>
  </si>
  <si>
    <t>DEP_05_019_002_THY_3H</t>
  </si>
  <si>
    <t>DEP_05_017_003_THY_6H</t>
  </si>
  <si>
    <t>DEP_05_019_003_THY_6H</t>
  </si>
  <si>
    <t>DEP_05_017_004_THY_9H</t>
  </si>
  <si>
    <t>DEP_05_018_016_THY_9H</t>
  </si>
  <si>
    <t>DEP_05_017_005_THY_12H</t>
  </si>
  <si>
    <t>DEP_05_018_017_THY_12H</t>
  </si>
  <si>
    <t>DEP_05_020_001_INK128_24H</t>
  </si>
  <si>
    <t>DEP_05_020_004_INK128_24H</t>
  </si>
  <si>
    <t>DEP_05_020_002_INK128_72H</t>
  </si>
  <si>
    <t>DEP_05_020_005_INK128_72H</t>
  </si>
  <si>
    <t>DEP_05_020_003_INK128_120H</t>
  </si>
  <si>
    <t>DEP_05_020_006_INK128_120H</t>
  </si>
  <si>
    <t>Fucci_ESC_early_G1_R1</t>
  </si>
  <si>
    <t>Fucci_ESC_early_G1_R2</t>
  </si>
  <si>
    <t>Fucci_ESC_mid_G1__R1</t>
  </si>
  <si>
    <t>Fucci_ESC_mid_G1_R2</t>
  </si>
  <si>
    <t>Fucci_ESC_late_G1_R1</t>
  </si>
  <si>
    <t>Fucci_ESC_late_G1_R2</t>
  </si>
  <si>
    <t>Fucci_ESC_early_S_R1</t>
  </si>
  <si>
    <t>Fucci_ESC_early_S_R2</t>
  </si>
  <si>
    <t>Fucci_ESC_mid_S_R1</t>
  </si>
  <si>
    <t>Fucci_ESC_mid_S_R2</t>
  </si>
  <si>
    <t>Fucci_ESC_late_S_R1</t>
  </si>
  <si>
    <t>Fucci_ESC_late_S_R2</t>
  </si>
  <si>
    <t>Fucci_ESC_G2_R1</t>
  </si>
  <si>
    <t>Fucci_ESC_G2_R2</t>
  </si>
  <si>
    <t>Fucci_ESC_Async_R1</t>
  </si>
  <si>
    <t>Fucci_ESC_Async_R2</t>
  </si>
  <si>
    <t>Fucci_ESC_Noc_R1</t>
  </si>
  <si>
    <t>Fucci_ESC_Noc_R2</t>
  </si>
  <si>
    <t>Fucci_ESC_Noc_Thy_3h_R1</t>
  </si>
  <si>
    <t>Fucci_ESC_Noc_Thy_3h_R2</t>
  </si>
  <si>
    <t>Fucci_ESC_Noc_Thy_6h_R1</t>
  </si>
  <si>
    <t>Fucci_ESC_Noc_Thy_6h_R2</t>
  </si>
  <si>
    <t>Fucci_ESC_Noc_Thy_9h_R1</t>
  </si>
  <si>
    <t>Fucci_ESC_Noc_Thy_9h_R2</t>
  </si>
  <si>
    <t>Fucci_ESC_Noc_Thy_12h_R1</t>
  </si>
  <si>
    <t>Fucci_ESC_Noc_Thy_12h_R2</t>
  </si>
  <si>
    <t>Fucci_ESC_INK_24h_R1</t>
  </si>
  <si>
    <t>Fucci_ESC_INK_24h_R2</t>
  </si>
  <si>
    <t>Fucci_ESC_INK_72h_R1</t>
  </si>
  <si>
    <t>Fucci_ESC_INK_72h_R2</t>
  </si>
  <si>
    <t>Fucci_ESC_INK_120h_R1</t>
  </si>
  <si>
    <t>Fucci_ESC_INK_120h_R2</t>
  </si>
  <si>
    <r>
      <t xml:space="preserve">*All cells were FACS-sorted </t>
    </r>
    <r>
      <rPr>
        <i/>
        <sz val="12"/>
        <color rgb="FF000000"/>
        <rFont val="Aptos Narrow"/>
      </rPr>
      <t>(see Results and figures  for detailed gating strategy)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</si>
</sst>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ptos"/>
    </font>
    <font>
      <sz val="12"/>
      <color theme="1"/>
      <name val="Aptos"/>
    </font>
    <font>
      <sz val="12"/>
      <color theme="1"/>
      <name val="Aptos Narrow"/>
    </font>
    <font>
      <sz val="12"/>
      <color rgb="FF000000"/>
      <name val="Aptos Narrow"/>
    </font>
    <font>
      <i/>
      <sz val="12"/>
      <color rgb="FF000000"/>
      <name val="Aptos Narrow"/>
    </font>
    <font>
      <i/>
      <sz val="12"/>
      <color theme="1"/>
      <name val="Aptos Narrow"/>
    </font>
    <font>
      <i/>
      <sz val="12"/>
      <color theme="1"/>
      <name val="Apto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3" fontId="5" fillId="0" borderId="1" xfId="0" applyNumberFormat="1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0" fontId="5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D7B8-DD42-704F-8574-8A382742C1CA}">
  <dimension ref="A1:O41"/>
  <sheetViews>
    <sheetView tabSelected="1" topLeftCell="J1" zoomScaleNormal="100" workbookViewId="0">
      <selection activeCell="V8" sqref="V8"/>
    </sheetView>
  </sheetViews>
  <sheetFormatPr baseColWidth="10" defaultRowHeight="16" x14ac:dyDescent="0.2"/>
  <cols>
    <col min="1" max="1" width="30.5" style="2" customWidth="1"/>
    <col min="2" max="2" width="25.6640625" style="2" customWidth="1"/>
    <col min="3" max="3" width="19.5" style="2" customWidth="1"/>
    <col min="4" max="4" width="45" style="2" customWidth="1"/>
    <col min="5" max="5" width="9.6640625" style="2" customWidth="1"/>
    <col min="6" max="6" width="12.33203125" style="2" customWidth="1"/>
    <col min="7" max="7" width="16.83203125" style="2" customWidth="1"/>
    <col min="8" max="8" width="35.5" style="2" customWidth="1"/>
    <col min="9" max="9" width="15.6640625" style="2" customWidth="1"/>
    <col min="10" max="10" width="21.83203125" style="2" customWidth="1"/>
    <col min="11" max="11" width="14.1640625" style="2" customWidth="1"/>
    <col min="12" max="12" width="24.83203125" style="2" customWidth="1"/>
    <col min="13" max="13" width="27.1640625" style="2" customWidth="1"/>
    <col min="14" max="14" width="25.83203125" style="2" customWidth="1"/>
    <col min="15" max="15" width="24.6640625" style="2" customWidth="1"/>
    <col min="16" max="16384" width="10.83203125" style="2"/>
  </cols>
  <sheetData>
    <row r="1" spans="1:15" ht="19" x14ac:dyDescent="0.25">
      <c r="A1" s="1" t="s">
        <v>40</v>
      </c>
    </row>
    <row r="4" spans="1:15" x14ac:dyDescent="0.2">
      <c r="A4" s="3" t="s">
        <v>13</v>
      </c>
      <c r="B4" s="3" t="s">
        <v>0</v>
      </c>
      <c r="C4" s="3" t="s">
        <v>9</v>
      </c>
      <c r="D4" s="3" t="s">
        <v>8</v>
      </c>
      <c r="E4" s="10" t="s">
        <v>34</v>
      </c>
      <c r="F4" s="3" t="s">
        <v>33</v>
      </c>
      <c r="G4" s="3" t="s">
        <v>6</v>
      </c>
      <c r="H4" s="3" t="s">
        <v>32</v>
      </c>
      <c r="I4" s="3" t="s">
        <v>10</v>
      </c>
      <c r="J4" s="3" t="s">
        <v>1</v>
      </c>
      <c r="K4" s="3" t="s">
        <v>2</v>
      </c>
      <c r="L4" s="3" t="s">
        <v>3</v>
      </c>
      <c r="M4" s="3" t="s">
        <v>30</v>
      </c>
      <c r="N4" s="3" t="s">
        <v>29</v>
      </c>
      <c r="O4" s="3" t="s">
        <v>31</v>
      </c>
    </row>
    <row r="5" spans="1:15" x14ac:dyDescent="0.2">
      <c r="A5" s="3" t="s">
        <v>73</v>
      </c>
      <c r="B5" s="3" t="s">
        <v>41</v>
      </c>
      <c r="C5" s="3" t="s">
        <v>11</v>
      </c>
      <c r="D5" s="3" t="s">
        <v>22</v>
      </c>
      <c r="E5" s="10" t="s">
        <v>36</v>
      </c>
      <c r="F5" s="3" t="s">
        <v>4</v>
      </c>
      <c r="G5" s="3" t="s">
        <v>7</v>
      </c>
      <c r="H5" s="6">
        <v>97040698</v>
      </c>
      <c r="I5" s="4">
        <v>77217534</v>
      </c>
      <c r="J5" s="4">
        <v>46706683</v>
      </c>
      <c r="K5" s="4">
        <v>42160604</v>
      </c>
      <c r="L5" s="4">
        <f t="shared" ref="L5:L18" si="0">J5-K5</f>
        <v>4546079</v>
      </c>
      <c r="M5" s="5">
        <f>K5/J5*100</f>
        <v>90.266748336635246</v>
      </c>
      <c r="N5" s="6">
        <f t="shared" ref="N5:N36" si="1">J5/H5*100</f>
        <v>48.131025397199842</v>
      </c>
      <c r="O5" s="4">
        <v>247751940</v>
      </c>
    </row>
    <row r="6" spans="1:15" x14ac:dyDescent="0.2">
      <c r="A6" s="3" t="s">
        <v>74</v>
      </c>
      <c r="B6" s="3" t="s">
        <v>42</v>
      </c>
      <c r="C6" s="3" t="s">
        <v>11</v>
      </c>
      <c r="D6" s="3" t="s">
        <v>22</v>
      </c>
      <c r="E6" s="10" t="s">
        <v>36</v>
      </c>
      <c r="F6" s="3" t="s">
        <v>5</v>
      </c>
      <c r="G6" s="3" t="s">
        <v>7</v>
      </c>
      <c r="H6" s="6">
        <v>85618345</v>
      </c>
      <c r="I6" s="6">
        <v>68399740</v>
      </c>
      <c r="J6" s="6">
        <v>47084166</v>
      </c>
      <c r="K6" s="6">
        <v>42698256</v>
      </c>
      <c r="L6" s="6">
        <f t="shared" si="0"/>
        <v>4385910</v>
      </c>
      <c r="M6" s="5">
        <f t="shared" ref="M6:M36" si="2">K6/J6*100</f>
        <v>90.684957656465656</v>
      </c>
      <c r="N6" s="6">
        <f t="shared" si="1"/>
        <v>54.9930812140786</v>
      </c>
      <c r="O6" s="4">
        <v>216937770</v>
      </c>
    </row>
    <row r="7" spans="1:15" x14ac:dyDescent="0.2">
      <c r="A7" s="3" t="s">
        <v>75</v>
      </c>
      <c r="B7" s="3" t="s">
        <v>43</v>
      </c>
      <c r="C7" s="3" t="s">
        <v>11</v>
      </c>
      <c r="D7" s="3" t="s">
        <v>23</v>
      </c>
      <c r="E7" s="10" t="s">
        <v>36</v>
      </c>
      <c r="F7" s="3" t="s">
        <v>4</v>
      </c>
      <c r="G7" s="3" t="s">
        <v>7</v>
      </c>
      <c r="H7" s="6">
        <v>58108172</v>
      </c>
      <c r="I7" s="6">
        <v>45667416</v>
      </c>
      <c r="J7" s="6">
        <v>32757349</v>
      </c>
      <c r="K7" s="6">
        <v>30559972</v>
      </c>
      <c r="L7" s="6">
        <f t="shared" si="0"/>
        <v>2197377</v>
      </c>
      <c r="M7" s="5">
        <f t="shared" si="2"/>
        <v>93.291957172724821</v>
      </c>
      <c r="N7" s="6">
        <f t="shared" si="1"/>
        <v>56.373050248422885</v>
      </c>
      <c r="O7" s="4">
        <v>144927286</v>
      </c>
    </row>
    <row r="8" spans="1:15" x14ac:dyDescent="0.2">
      <c r="A8" s="3" t="s">
        <v>76</v>
      </c>
      <c r="B8" s="3" t="s">
        <v>44</v>
      </c>
      <c r="C8" s="3" t="s">
        <v>11</v>
      </c>
      <c r="D8" s="3" t="s">
        <v>23</v>
      </c>
      <c r="E8" s="10" t="s">
        <v>36</v>
      </c>
      <c r="F8" s="3" t="s">
        <v>5</v>
      </c>
      <c r="G8" s="3" t="s">
        <v>7</v>
      </c>
      <c r="H8" s="6">
        <v>69348911</v>
      </c>
      <c r="I8" s="6">
        <v>54286279</v>
      </c>
      <c r="J8" s="6">
        <v>35866047</v>
      </c>
      <c r="K8" s="6">
        <v>32940008</v>
      </c>
      <c r="L8" s="6">
        <f t="shared" si="0"/>
        <v>2926039</v>
      </c>
      <c r="M8" s="5">
        <f t="shared" si="2"/>
        <v>91.841757749327655</v>
      </c>
      <c r="N8" s="6">
        <f t="shared" si="1"/>
        <v>51.718255532520189</v>
      </c>
      <c r="O8" s="4">
        <v>179594378</v>
      </c>
    </row>
    <row r="9" spans="1:15" x14ac:dyDescent="0.2">
      <c r="A9" s="3" t="s">
        <v>77</v>
      </c>
      <c r="B9" s="3" t="s">
        <v>45</v>
      </c>
      <c r="C9" s="3" t="s">
        <v>11</v>
      </c>
      <c r="D9" s="7" t="s">
        <v>24</v>
      </c>
      <c r="E9" s="10" t="s">
        <v>36</v>
      </c>
      <c r="F9" s="3" t="s">
        <v>4</v>
      </c>
      <c r="G9" s="3" t="s">
        <v>7</v>
      </c>
      <c r="H9" s="4">
        <v>92810701</v>
      </c>
      <c r="I9" s="4">
        <v>73726788</v>
      </c>
      <c r="J9" s="4">
        <v>46902342</v>
      </c>
      <c r="K9" s="6">
        <v>42488878</v>
      </c>
      <c r="L9" s="6">
        <f t="shared" si="0"/>
        <v>4413464</v>
      </c>
      <c r="M9" s="5">
        <f t="shared" si="2"/>
        <v>90.590098891010612</v>
      </c>
      <c r="N9" s="6">
        <f t="shared" si="1"/>
        <v>50.53548943671916</v>
      </c>
      <c r="O9" s="6">
        <v>237584724</v>
      </c>
    </row>
    <row r="10" spans="1:15" x14ac:dyDescent="0.2">
      <c r="A10" s="3" t="s">
        <v>78</v>
      </c>
      <c r="B10" s="3" t="s">
        <v>46</v>
      </c>
      <c r="C10" s="3" t="s">
        <v>11</v>
      </c>
      <c r="D10" s="7" t="s">
        <v>24</v>
      </c>
      <c r="E10" s="10" t="s">
        <v>36</v>
      </c>
      <c r="F10" s="3" t="s">
        <v>5</v>
      </c>
      <c r="G10" s="3" t="s">
        <v>7</v>
      </c>
      <c r="H10" s="6">
        <v>85547768</v>
      </c>
      <c r="I10" s="6">
        <v>68559743</v>
      </c>
      <c r="J10" s="6">
        <v>47285553</v>
      </c>
      <c r="K10" s="6">
        <v>42704674</v>
      </c>
      <c r="L10" s="6">
        <f t="shared" si="0"/>
        <v>4580879</v>
      </c>
      <c r="M10" s="5">
        <f t="shared" si="2"/>
        <v>90.312307439864341</v>
      </c>
      <c r="N10" s="6">
        <f t="shared" si="1"/>
        <v>55.273859395139333</v>
      </c>
      <c r="O10" s="6">
        <v>219759970</v>
      </c>
    </row>
    <row r="11" spans="1:15" x14ac:dyDescent="0.2">
      <c r="A11" s="3" t="s">
        <v>79</v>
      </c>
      <c r="B11" s="3" t="s">
        <v>47</v>
      </c>
      <c r="C11" s="3" t="s">
        <v>11</v>
      </c>
      <c r="D11" s="7" t="s">
        <v>25</v>
      </c>
      <c r="E11" s="10" t="s">
        <v>35</v>
      </c>
      <c r="F11" s="3" t="s">
        <v>4</v>
      </c>
      <c r="G11" s="3" t="s">
        <v>7</v>
      </c>
      <c r="H11" s="4">
        <v>66136931</v>
      </c>
      <c r="I11" s="4">
        <v>53970724</v>
      </c>
      <c r="J11" s="4">
        <v>35207487</v>
      </c>
      <c r="K11" s="6">
        <v>32425755</v>
      </c>
      <c r="L11" s="6">
        <f t="shared" si="0"/>
        <v>2781732</v>
      </c>
      <c r="M11" s="5">
        <f t="shared" si="2"/>
        <v>92.099032799472454</v>
      </c>
      <c r="N11" s="6">
        <f t="shared" si="1"/>
        <v>53.234231567231326</v>
      </c>
      <c r="O11" s="6">
        <v>169876586</v>
      </c>
    </row>
    <row r="12" spans="1:15" x14ac:dyDescent="0.2">
      <c r="A12" s="3" t="s">
        <v>80</v>
      </c>
      <c r="B12" s="3" t="s">
        <v>48</v>
      </c>
      <c r="C12" s="3" t="s">
        <v>11</v>
      </c>
      <c r="D12" s="7" t="s">
        <v>25</v>
      </c>
      <c r="E12" s="10" t="s">
        <v>35</v>
      </c>
      <c r="F12" s="3" t="s">
        <v>5</v>
      </c>
      <c r="G12" s="3" t="s">
        <v>7</v>
      </c>
      <c r="H12" s="6">
        <v>104848773</v>
      </c>
      <c r="I12" s="6">
        <v>85484436</v>
      </c>
      <c r="J12" s="6">
        <v>60719030</v>
      </c>
      <c r="K12" s="6">
        <v>54242681</v>
      </c>
      <c r="L12" s="6">
        <f t="shared" si="0"/>
        <v>6476349</v>
      </c>
      <c r="M12" s="5">
        <f t="shared" si="2"/>
        <v>89.333905696451339</v>
      </c>
      <c r="N12" s="6">
        <f t="shared" si="1"/>
        <v>57.911054428839151</v>
      </c>
      <c r="O12" s="4">
        <v>267735608</v>
      </c>
    </row>
    <row r="13" spans="1:15" x14ac:dyDescent="0.2">
      <c r="A13" s="3" t="s">
        <v>81</v>
      </c>
      <c r="B13" s="7" t="s">
        <v>49</v>
      </c>
      <c r="C13" s="3" t="s">
        <v>11</v>
      </c>
      <c r="D13" s="7" t="s">
        <v>26</v>
      </c>
      <c r="E13" s="10" t="s">
        <v>35</v>
      </c>
      <c r="F13" s="3" t="s">
        <v>4</v>
      </c>
      <c r="G13" s="3" t="s">
        <v>7</v>
      </c>
      <c r="H13" s="4">
        <v>86005410</v>
      </c>
      <c r="I13" s="6">
        <v>70331578</v>
      </c>
      <c r="J13" s="6">
        <v>45422292</v>
      </c>
      <c r="K13" s="6">
        <v>41442867</v>
      </c>
      <c r="L13" s="6">
        <f t="shared" si="0"/>
        <v>3979425</v>
      </c>
      <c r="M13" s="5">
        <f t="shared" si="2"/>
        <v>91.239048439035173</v>
      </c>
      <c r="N13" s="6">
        <f t="shared" si="1"/>
        <v>52.813296279850299</v>
      </c>
      <c r="O13" s="4">
        <v>217986712</v>
      </c>
    </row>
    <row r="14" spans="1:15" x14ac:dyDescent="0.2">
      <c r="A14" s="3" t="s">
        <v>82</v>
      </c>
      <c r="B14" s="3" t="s">
        <v>50</v>
      </c>
      <c r="C14" s="3" t="s">
        <v>11</v>
      </c>
      <c r="D14" s="7" t="s">
        <v>26</v>
      </c>
      <c r="E14" s="10" t="s">
        <v>35</v>
      </c>
      <c r="F14" s="3" t="s">
        <v>5</v>
      </c>
      <c r="G14" s="3" t="s">
        <v>7</v>
      </c>
      <c r="H14" s="6">
        <v>93079088</v>
      </c>
      <c r="I14" s="6">
        <v>76001357</v>
      </c>
      <c r="J14" s="6">
        <v>54257032</v>
      </c>
      <c r="K14" s="6">
        <v>49041541</v>
      </c>
      <c r="L14" s="6">
        <f t="shared" si="0"/>
        <v>5215491</v>
      </c>
      <c r="M14" s="5">
        <f t="shared" si="2"/>
        <v>90.387437705770566</v>
      </c>
      <c r="N14" s="6">
        <f t="shared" si="1"/>
        <v>58.291323180992059</v>
      </c>
      <c r="O14" s="6">
        <v>237006676</v>
      </c>
    </row>
    <row r="15" spans="1:15" x14ac:dyDescent="0.2">
      <c r="A15" s="7" t="s">
        <v>83</v>
      </c>
      <c r="B15" s="7" t="s">
        <v>51</v>
      </c>
      <c r="C15" s="3" t="s">
        <v>11</v>
      </c>
      <c r="D15" s="7" t="s">
        <v>27</v>
      </c>
      <c r="E15" s="10" t="s">
        <v>35</v>
      </c>
      <c r="F15" s="3" t="s">
        <v>4</v>
      </c>
      <c r="G15" s="3" t="s">
        <v>7</v>
      </c>
      <c r="H15" s="4">
        <v>67780676</v>
      </c>
      <c r="I15" s="4">
        <v>55142414</v>
      </c>
      <c r="J15" s="4">
        <v>36185855</v>
      </c>
      <c r="K15" s="6">
        <v>33305465</v>
      </c>
      <c r="L15" s="6">
        <f t="shared" si="0"/>
        <v>2880390</v>
      </c>
      <c r="M15" s="5">
        <f t="shared" si="2"/>
        <v>92.040011214326697</v>
      </c>
      <c r="N15" s="6">
        <f t="shared" si="1"/>
        <v>53.386683543846623</v>
      </c>
      <c r="O15" s="6">
        <v>175836440</v>
      </c>
    </row>
    <row r="16" spans="1:15" x14ac:dyDescent="0.2">
      <c r="A16" s="7" t="s">
        <v>84</v>
      </c>
      <c r="B16" s="3" t="s">
        <v>52</v>
      </c>
      <c r="C16" s="3" t="s">
        <v>11</v>
      </c>
      <c r="D16" s="7" t="s">
        <v>27</v>
      </c>
      <c r="E16" s="10" t="s">
        <v>35</v>
      </c>
      <c r="F16" s="3" t="s">
        <v>5</v>
      </c>
      <c r="G16" s="3" t="s">
        <v>7</v>
      </c>
      <c r="H16" s="6">
        <v>85006055</v>
      </c>
      <c r="I16" s="6">
        <v>69454165</v>
      </c>
      <c r="J16" s="6">
        <v>50108595</v>
      </c>
      <c r="K16" s="6">
        <v>45623941</v>
      </c>
      <c r="L16" s="6">
        <f t="shared" si="0"/>
        <v>4484654</v>
      </c>
      <c r="M16" s="5">
        <f t="shared" si="2"/>
        <v>91.050130222170466</v>
      </c>
      <c r="N16" s="6">
        <f t="shared" si="1"/>
        <v>58.947089122063126</v>
      </c>
      <c r="O16" s="6">
        <v>212155334</v>
      </c>
    </row>
    <row r="17" spans="1:15" x14ac:dyDescent="0.2">
      <c r="A17" s="7" t="s">
        <v>85</v>
      </c>
      <c r="B17" s="7" t="s">
        <v>53</v>
      </c>
      <c r="C17" s="3" t="s">
        <v>11</v>
      </c>
      <c r="D17" s="7" t="s">
        <v>28</v>
      </c>
      <c r="E17" s="10" t="s">
        <v>35</v>
      </c>
      <c r="F17" s="3" t="s">
        <v>4</v>
      </c>
      <c r="G17" s="3" t="s">
        <v>7</v>
      </c>
      <c r="H17" s="4">
        <v>100309038</v>
      </c>
      <c r="I17" s="6">
        <v>80741028</v>
      </c>
      <c r="J17" s="6">
        <v>52309426</v>
      </c>
      <c r="K17" s="6">
        <v>47224702</v>
      </c>
      <c r="L17" s="6">
        <f t="shared" si="0"/>
        <v>5084724</v>
      </c>
      <c r="M17" s="5">
        <f t="shared" si="2"/>
        <v>90.279526294171148</v>
      </c>
      <c r="N17" s="6">
        <f t="shared" si="1"/>
        <v>52.148268035428671</v>
      </c>
      <c r="O17" s="4">
        <v>252799176</v>
      </c>
    </row>
    <row r="18" spans="1:15" x14ac:dyDescent="0.2">
      <c r="A18" s="7" t="s">
        <v>86</v>
      </c>
      <c r="B18" s="3" t="s">
        <v>54</v>
      </c>
      <c r="C18" s="3" t="s">
        <v>11</v>
      </c>
      <c r="D18" s="7" t="s">
        <v>28</v>
      </c>
      <c r="E18" s="10" t="s">
        <v>35</v>
      </c>
      <c r="F18" s="3" t="s">
        <v>5</v>
      </c>
      <c r="G18" s="3" t="s">
        <v>7</v>
      </c>
      <c r="H18" s="6">
        <v>76253682</v>
      </c>
      <c r="I18" s="6">
        <v>62004903</v>
      </c>
      <c r="J18" s="6">
        <v>44325616</v>
      </c>
      <c r="K18" s="6">
        <v>40488763</v>
      </c>
      <c r="L18" s="6">
        <f t="shared" si="0"/>
        <v>3836853</v>
      </c>
      <c r="M18" s="5">
        <f t="shared" si="2"/>
        <v>91.343937555205102</v>
      </c>
      <c r="N18" s="6">
        <f t="shared" si="1"/>
        <v>58.129148439022259</v>
      </c>
      <c r="O18" s="4">
        <v>191906656</v>
      </c>
    </row>
    <row r="19" spans="1:15" x14ac:dyDescent="0.2">
      <c r="A19" s="7" t="s">
        <v>87</v>
      </c>
      <c r="B19" s="7" t="s">
        <v>55</v>
      </c>
      <c r="C19" s="3" t="s">
        <v>11</v>
      </c>
      <c r="D19" s="3" t="s">
        <v>12</v>
      </c>
      <c r="E19" s="10" t="s">
        <v>35</v>
      </c>
      <c r="F19" s="3" t="s">
        <v>4</v>
      </c>
      <c r="G19" s="3" t="s">
        <v>7</v>
      </c>
      <c r="H19" s="4">
        <v>72186364</v>
      </c>
      <c r="I19" s="6">
        <v>58193007</v>
      </c>
      <c r="J19" s="6">
        <v>37715971</v>
      </c>
      <c r="K19" s="6">
        <v>34532686</v>
      </c>
      <c r="L19" s="6">
        <f t="shared" ref="L19:L36" si="3">J19-K19</f>
        <v>3183285</v>
      </c>
      <c r="M19" s="5">
        <f t="shared" si="2"/>
        <v>91.559848744183199</v>
      </c>
      <c r="N19" s="6">
        <f t="shared" si="1"/>
        <v>52.248054771119932</v>
      </c>
      <c r="O19" s="6">
        <v>185501194</v>
      </c>
    </row>
    <row r="20" spans="1:15" x14ac:dyDescent="0.2">
      <c r="A20" s="7" t="s">
        <v>88</v>
      </c>
      <c r="B20" s="3" t="s">
        <v>56</v>
      </c>
      <c r="C20" s="3" t="s">
        <v>11</v>
      </c>
      <c r="D20" s="3" t="s">
        <v>12</v>
      </c>
      <c r="E20" s="10" t="s">
        <v>35</v>
      </c>
      <c r="F20" s="3" t="s">
        <v>5</v>
      </c>
      <c r="G20" s="3" t="s">
        <v>7</v>
      </c>
      <c r="H20" s="6">
        <v>114819090</v>
      </c>
      <c r="I20" s="6">
        <v>92586782</v>
      </c>
      <c r="J20" s="6">
        <v>66043255</v>
      </c>
      <c r="K20" s="6">
        <v>59231722</v>
      </c>
      <c r="L20" s="6">
        <f t="shared" si="3"/>
        <v>6811533</v>
      </c>
      <c r="M20" s="5">
        <f t="shared" si="2"/>
        <v>89.686254864330962</v>
      </c>
      <c r="N20" s="6">
        <f t="shared" si="1"/>
        <v>57.519402914619853</v>
      </c>
      <c r="O20" s="4">
        <v>290293266</v>
      </c>
    </row>
    <row r="21" spans="1:15" x14ac:dyDescent="0.2">
      <c r="A21" s="3" t="s">
        <v>89</v>
      </c>
      <c r="B21" s="3" t="s">
        <v>57</v>
      </c>
      <c r="C21" s="3" t="s">
        <v>11</v>
      </c>
      <c r="D21" s="3" t="s">
        <v>21</v>
      </c>
      <c r="E21" s="10" t="s">
        <v>35</v>
      </c>
      <c r="F21" s="3" t="s">
        <v>4</v>
      </c>
      <c r="G21" s="3" t="s">
        <v>7</v>
      </c>
      <c r="H21" s="6">
        <v>81486858</v>
      </c>
      <c r="I21" s="6">
        <v>65799164</v>
      </c>
      <c r="J21" s="6">
        <v>46002724</v>
      </c>
      <c r="K21" s="6">
        <v>42413494</v>
      </c>
      <c r="L21" s="6">
        <f t="shared" si="3"/>
        <v>3589230</v>
      </c>
      <c r="M21" s="5">
        <f t="shared" si="2"/>
        <v>92.197788113590846</v>
      </c>
      <c r="N21" s="6">
        <f t="shared" si="1"/>
        <v>56.454163443140736</v>
      </c>
      <c r="O21" s="4">
        <v>195198746</v>
      </c>
    </row>
    <row r="22" spans="1:15" x14ac:dyDescent="0.2">
      <c r="A22" s="3" t="s">
        <v>90</v>
      </c>
      <c r="B22" s="3" t="s">
        <v>58</v>
      </c>
      <c r="C22" s="3" t="s">
        <v>11</v>
      </c>
      <c r="D22" s="3" t="s">
        <v>21</v>
      </c>
      <c r="E22" s="10" t="s">
        <v>35</v>
      </c>
      <c r="F22" s="3" t="s">
        <v>5</v>
      </c>
      <c r="G22" s="3" t="s">
        <v>7</v>
      </c>
      <c r="H22" s="6">
        <v>99929344</v>
      </c>
      <c r="I22" s="6">
        <v>71506630</v>
      </c>
      <c r="J22" s="6">
        <v>46071159</v>
      </c>
      <c r="K22" s="6">
        <v>42077149</v>
      </c>
      <c r="L22" s="6">
        <f t="shared" si="3"/>
        <v>3994010</v>
      </c>
      <c r="M22" s="5">
        <f t="shared" si="2"/>
        <v>91.3307802827361</v>
      </c>
      <c r="N22" s="6">
        <f t="shared" si="1"/>
        <v>46.10373405433343</v>
      </c>
      <c r="O22" s="6">
        <v>215504264</v>
      </c>
    </row>
    <row r="23" spans="1:15" x14ac:dyDescent="0.2">
      <c r="A23" s="7" t="s">
        <v>91</v>
      </c>
      <c r="B23" s="3" t="s">
        <v>59</v>
      </c>
      <c r="C23" s="3" t="s">
        <v>11</v>
      </c>
      <c r="D23" s="7" t="s">
        <v>14</v>
      </c>
      <c r="E23" s="10" t="s">
        <v>35</v>
      </c>
      <c r="F23" s="7" t="s">
        <v>4</v>
      </c>
      <c r="G23" s="3" t="s">
        <v>7</v>
      </c>
      <c r="H23" s="6">
        <v>56553453</v>
      </c>
      <c r="I23" s="6">
        <v>46278098</v>
      </c>
      <c r="J23" s="6">
        <v>31793808</v>
      </c>
      <c r="K23" s="6">
        <v>29566585</v>
      </c>
      <c r="L23" s="6">
        <f t="shared" si="3"/>
        <v>2227223</v>
      </c>
      <c r="M23" s="5">
        <f t="shared" si="2"/>
        <v>92.994790054717569</v>
      </c>
      <c r="N23" s="6">
        <f t="shared" si="1"/>
        <v>56.219039357331546</v>
      </c>
      <c r="O23" s="4">
        <v>136018774</v>
      </c>
    </row>
    <row r="24" spans="1:15" x14ac:dyDescent="0.2">
      <c r="A24" s="7" t="s">
        <v>92</v>
      </c>
      <c r="B24" s="3" t="s">
        <v>60</v>
      </c>
      <c r="C24" s="3" t="s">
        <v>11</v>
      </c>
      <c r="D24" s="7" t="s">
        <v>14</v>
      </c>
      <c r="E24" s="10" t="s">
        <v>35</v>
      </c>
      <c r="F24" s="7" t="s">
        <v>5</v>
      </c>
      <c r="G24" s="3" t="s">
        <v>7</v>
      </c>
      <c r="H24" s="6">
        <v>95140496</v>
      </c>
      <c r="I24" s="6">
        <v>68883225</v>
      </c>
      <c r="J24" s="6">
        <v>44825375</v>
      </c>
      <c r="K24" s="6">
        <v>40970184</v>
      </c>
      <c r="L24" s="6">
        <f t="shared" si="3"/>
        <v>3855191</v>
      </c>
      <c r="M24" s="5">
        <f t="shared" si="2"/>
        <v>91.399534303951725</v>
      </c>
      <c r="N24" s="6">
        <f t="shared" si="1"/>
        <v>47.114926750014</v>
      </c>
      <c r="O24" s="6">
        <v>206191688</v>
      </c>
    </row>
    <row r="25" spans="1:15" x14ac:dyDescent="0.2">
      <c r="A25" s="7" t="s">
        <v>93</v>
      </c>
      <c r="B25" s="3" t="s">
        <v>61</v>
      </c>
      <c r="C25" s="3" t="s">
        <v>11</v>
      </c>
      <c r="D25" s="7" t="s">
        <v>15</v>
      </c>
      <c r="E25" s="10" t="s">
        <v>35</v>
      </c>
      <c r="F25" s="7" t="s">
        <v>4</v>
      </c>
      <c r="G25" s="3" t="s">
        <v>7</v>
      </c>
      <c r="H25" s="6">
        <v>56676278</v>
      </c>
      <c r="I25" s="6">
        <v>46510285</v>
      </c>
      <c r="J25" s="6">
        <v>30808119</v>
      </c>
      <c r="K25" s="6">
        <v>28519497</v>
      </c>
      <c r="L25" s="6">
        <f t="shared" si="3"/>
        <v>2288622</v>
      </c>
      <c r="M25" s="5">
        <f t="shared" si="2"/>
        <v>92.571367307429568</v>
      </c>
      <c r="N25" s="6">
        <f t="shared" si="1"/>
        <v>54.358049058902559</v>
      </c>
      <c r="O25" s="6">
        <v>140656174</v>
      </c>
    </row>
    <row r="26" spans="1:15" x14ac:dyDescent="0.2">
      <c r="A26" s="7" t="s">
        <v>94</v>
      </c>
      <c r="B26" s="3" t="s">
        <v>62</v>
      </c>
      <c r="C26" s="3" t="s">
        <v>11</v>
      </c>
      <c r="D26" s="7" t="s">
        <v>15</v>
      </c>
      <c r="E26" s="10" t="s">
        <v>35</v>
      </c>
      <c r="F26" s="7" t="s">
        <v>5</v>
      </c>
      <c r="G26" s="3" t="s">
        <v>7</v>
      </c>
      <c r="H26" s="6">
        <v>90004876</v>
      </c>
      <c r="I26" s="6">
        <v>65161002</v>
      </c>
      <c r="J26" s="6">
        <v>43200447</v>
      </c>
      <c r="K26" s="6">
        <v>39500378</v>
      </c>
      <c r="L26" s="6">
        <f t="shared" si="3"/>
        <v>3700069</v>
      </c>
      <c r="M26" s="5">
        <f t="shared" si="2"/>
        <v>91.435114085740821</v>
      </c>
      <c r="N26" s="6">
        <f t="shared" si="1"/>
        <v>47.997896247309981</v>
      </c>
      <c r="O26" s="4">
        <v>198204822</v>
      </c>
    </row>
    <row r="27" spans="1:15" x14ac:dyDescent="0.2">
      <c r="A27" s="7" t="s">
        <v>95</v>
      </c>
      <c r="B27" s="3" t="s">
        <v>63</v>
      </c>
      <c r="C27" s="3" t="s">
        <v>11</v>
      </c>
      <c r="D27" s="7" t="s">
        <v>16</v>
      </c>
      <c r="E27" s="10" t="s">
        <v>35</v>
      </c>
      <c r="F27" s="7" t="s">
        <v>4</v>
      </c>
      <c r="G27" s="3" t="s">
        <v>7</v>
      </c>
      <c r="H27" s="6">
        <v>71333352</v>
      </c>
      <c r="I27" s="6">
        <v>58288020</v>
      </c>
      <c r="J27" s="6">
        <v>39463929</v>
      </c>
      <c r="K27" s="6">
        <v>36068044</v>
      </c>
      <c r="L27" s="6">
        <f t="shared" si="3"/>
        <v>3395885</v>
      </c>
      <c r="M27" s="5">
        <f t="shared" si="2"/>
        <v>91.394964753762864</v>
      </c>
      <c r="N27" s="6">
        <f t="shared" si="1"/>
        <v>55.323250476158762</v>
      </c>
      <c r="O27" s="6">
        <v>180811392</v>
      </c>
    </row>
    <row r="28" spans="1:15" x14ac:dyDescent="0.2">
      <c r="A28" s="7" t="s">
        <v>96</v>
      </c>
      <c r="B28" s="3" t="s">
        <v>64</v>
      </c>
      <c r="C28" s="3" t="s">
        <v>11</v>
      </c>
      <c r="D28" s="7" t="s">
        <v>16</v>
      </c>
      <c r="E28" s="10" t="s">
        <v>35</v>
      </c>
      <c r="F28" s="7" t="s">
        <v>5</v>
      </c>
      <c r="G28" s="3" t="s">
        <v>7</v>
      </c>
      <c r="H28" s="6">
        <v>67508165</v>
      </c>
      <c r="I28" s="6">
        <v>54765421</v>
      </c>
      <c r="J28" s="6">
        <v>40172769</v>
      </c>
      <c r="K28" s="6">
        <v>37011905</v>
      </c>
      <c r="L28" s="6">
        <f t="shared" si="3"/>
        <v>3160864</v>
      </c>
      <c r="M28" s="5">
        <f t="shared" si="2"/>
        <v>92.131824420666646</v>
      </c>
      <c r="N28" s="6">
        <f t="shared" si="1"/>
        <v>59.508015067510719</v>
      </c>
      <c r="O28" s="4">
        <v>168504866</v>
      </c>
    </row>
    <row r="29" spans="1:15" x14ac:dyDescent="0.2">
      <c r="A29" s="7" t="s">
        <v>97</v>
      </c>
      <c r="B29" s="3" t="s">
        <v>65</v>
      </c>
      <c r="C29" s="3" t="s">
        <v>11</v>
      </c>
      <c r="D29" s="7" t="s">
        <v>17</v>
      </c>
      <c r="E29" s="10" t="s">
        <v>35</v>
      </c>
      <c r="F29" s="7" t="s">
        <v>4</v>
      </c>
      <c r="G29" s="3" t="s">
        <v>7</v>
      </c>
      <c r="H29" s="6">
        <v>63592959</v>
      </c>
      <c r="I29" s="6">
        <v>52100889</v>
      </c>
      <c r="J29" s="6">
        <v>35561789</v>
      </c>
      <c r="K29" s="6">
        <v>32732469</v>
      </c>
      <c r="L29" s="6">
        <f t="shared" si="3"/>
        <v>2829320</v>
      </c>
      <c r="M29" s="5">
        <f t="shared" si="2"/>
        <v>92.043932322977341</v>
      </c>
      <c r="N29" s="6">
        <f t="shared" si="1"/>
        <v>55.920953450208224</v>
      </c>
      <c r="O29" s="4">
        <v>158033610</v>
      </c>
    </row>
    <row r="30" spans="1:15" x14ac:dyDescent="0.2">
      <c r="A30" s="7" t="s">
        <v>98</v>
      </c>
      <c r="B30" s="3" t="s">
        <v>66</v>
      </c>
      <c r="C30" s="3" t="s">
        <v>11</v>
      </c>
      <c r="D30" s="7" t="s">
        <v>17</v>
      </c>
      <c r="E30" s="10" t="s">
        <v>35</v>
      </c>
      <c r="F30" s="7" t="s">
        <v>5</v>
      </c>
      <c r="G30" s="3" t="s">
        <v>7</v>
      </c>
      <c r="H30" s="6">
        <v>74822720</v>
      </c>
      <c r="I30" s="6">
        <v>61027160</v>
      </c>
      <c r="J30" s="6">
        <v>44490982</v>
      </c>
      <c r="K30" s="6">
        <v>40657228</v>
      </c>
      <c r="L30" s="6">
        <f t="shared" si="3"/>
        <v>3833754</v>
      </c>
      <c r="M30" s="5">
        <f t="shared" si="2"/>
        <v>91.383076237786796</v>
      </c>
      <c r="N30" s="6">
        <f t="shared" si="1"/>
        <v>59.461861316990351</v>
      </c>
      <c r="O30" s="4">
        <v>187490748</v>
      </c>
    </row>
    <row r="31" spans="1:15" x14ac:dyDescent="0.2">
      <c r="A31" s="7" t="s">
        <v>99</v>
      </c>
      <c r="B31" s="3" t="s">
        <v>67</v>
      </c>
      <c r="C31" s="3" t="s">
        <v>11</v>
      </c>
      <c r="D31" s="7" t="s">
        <v>18</v>
      </c>
      <c r="E31" s="10" t="s">
        <v>35</v>
      </c>
      <c r="F31" s="7" t="s">
        <v>4</v>
      </c>
      <c r="G31" s="3" t="s">
        <v>7</v>
      </c>
      <c r="H31" s="6">
        <v>70805266</v>
      </c>
      <c r="I31" s="6">
        <v>56680239</v>
      </c>
      <c r="J31" s="6">
        <v>38209840</v>
      </c>
      <c r="K31" s="6">
        <v>35217091</v>
      </c>
      <c r="L31" s="6">
        <f t="shared" si="3"/>
        <v>2992749</v>
      </c>
      <c r="M31" s="5">
        <f t="shared" si="2"/>
        <v>92.167596095665402</v>
      </c>
      <c r="N31" s="6">
        <f t="shared" si="1"/>
        <v>53.964686750841381</v>
      </c>
      <c r="O31" s="4">
        <v>166011328</v>
      </c>
    </row>
    <row r="32" spans="1:15" x14ac:dyDescent="0.2">
      <c r="A32" s="7" t="s">
        <v>100</v>
      </c>
      <c r="B32" s="3" t="s">
        <v>68</v>
      </c>
      <c r="C32" s="3" t="s">
        <v>11</v>
      </c>
      <c r="D32" s="7" t="s">
        <v>18</v>
      </c>
      <c r="E32" s="10" t="s">
        <v>35</v>
      </c>
      <c r="F32" s="7" t="s">
        <v>5</v>
      </c>
      <c r="G32" s="3" t="s">
        <v>7</v>
      </c>
      <c r="H32" s="6">
        <v>72964211</v>
      </c>
      <c r="I32" s="6">
        <v>58875071</v>
      </c>
      <c r="J32" s="6">
        <v>39404544</v>
      </c>
      <c r="K32" s="6">
        <v>36226869</v>
      </c>
      <c r="L32" s="6">
        <f t="shared" si="3"/>
        <v>3177675</v>
      </c>
      <c r="M32" s="5">
        <f t="shared" si="2"/>
        <v>91.935765073185465</v>
      </c>
      <c r="N32" s="6">
        <f t="shared" si="1"/>
        <v>54.005304052420989</v>
      </c>
      <c r="O32" s="4">
        <v>175593122</v>
      </c>
    </row>
    <row r="33" spans="1:15" x14ac:dyDescent="0.2">
      <c r="A33" s="7" t="s">
        <v>101</v>
      </c>
      <c r="B33" s="3" t="s">
        <v>69</v>
      </c>
      <c r="C33" s="3" t="s">
        <v>11</v>
      </c>
      <c r="D33" s="7" t="s">
        <v>19</v>
      </c>
      <c r="E33" s="10" t="s">
        <v>35</v>
      </c>
      <c r="F33" s="7" t="s">
        <v>4</v>
      </c>
      <c r="G33" s="3" t="s">
        <v>7</v>
      </c>
      <c r="H33" s="6">
        <v>68811105</v>
      </c>
      <c r="I33" s="6">
        <v>55529514</v>
      </c>
      <c r="J33" s="6">
        <v>36940919</v>
      </c>
      <c r="K33" s="6">
        <v>34131459</v>
      </c>
      <c r="L33" s="6">
        <f t="shared" si="3"/>
        <v>2809460</v>
      </c>
      <c r="M33" s="5">
        <f t="shared" si="2"/>
        <v>92.394720878492492</v>
      </c>
      <c r="N33" s="6">
        <f t="shared" si="1"/>
        <v>53.68453100702277</v>
      </c>
      <c r="O33" s="4">
        <v>166287836</v>
      </c>
    </row>
    <row r="34" spans="1:15" x14ac:dyDescent="0.2">
      <c r="A34" s="7" t="s">
        <v>102</v>
      </c>
      <c r="B34" s="3" t="s">
        <v>70</v>
      </c>
      <c r="C34" s="3" t="s">
        <v>11</v>
      </c>
      <c r="D34" s="7" t="s">
        <v>19</v>
      </c>
      <c r="E34" s="10" t="s">
        <v>35</v>
      </c>
      <c r="F34" s="7" t="s">
        <v>5</v>
      </c>
      <c r="G34" s="3" t="s">
        <v>7</v>
      </c>
      <c r="H34" s="6">
        <v>63921657</v>
      </c>
      <c r="I34" s="6">
        <v>51671669</v>
      </c>
      <c r="J34" s="6">
        <v>34407054</v>
      </c>
      <c r="K34" s="6">
        <v>31927135</v>
      </c>
      <c r="L34" s="6">
        <f t="shared" si="3"/>
        <v>2479919</v>
      </c>
      <c r="M34" s="5">
        <f t="shared" si="2"/>
        <v>92.792411114302325</v>
      </c>
      <c r="N34" s="6">
        <f t="shared" si="1"/>
        <v>53.826911902487126</v>
      </c>
      <c r="O34" s="4">
        <v>154270148</v>
      </c>
    </row>
    <row r="35" spans="1:15" x14ac:dyDescent="0.2">
      <c r="A35" s="7" t="s">
        <v>103</v>
      </c>
      <c r="B35" s="3" t="s">
        <v>71</v>
      </c>
      <c r="C35" s="3" t="s">
        <v>11</v>
      </c>
      <c r="D35" s="7" t="s">
        <v>20</v>
      </c>
      <c r="E35" s="10" t="s">
        <v>35</v>
      </c>
      <c r="F35" s="7" t="s">
        <v>4</v>
      </c>
      <c r="G35" s="3" t="s">
        <v>7</v>
      </c>
      <c r="H35" s="6">
        <v>64615547</v>
      </c>
      <c r="I35" s="6">
        <v>51948346</v>
      </c>
      <c r="J35" s="6">
        <v>34517693</v>
      </c>
      <c r="K35" s="6">
        <v>32085206</v>
      </c>
      <c r="L35" s="6">
        <f t="shared" si="3"/>
        <v>2432487</v>
      </c>
      <c r="M35" s="5">
        <f t="shared" si="2"/>
        <v>92.952927068445732</v>
      </c>
      <c r="N35" s="6">
        <f t="shared" si="1"/>
        <v>53.420104916855379</v>
      </c>
      <c r="O35" s="6">
        <v>155893156</v>
      </c>
    </row>
    <row r="36" spans="1:15" x14ac:dyDescent="0.2">
      <c r="A36" s="7" t="s">
        <v>104</v>
      </c>
      <c r="B36" s="3" t="s">
        <v>72</v>
      </c>
      <c r="C36" s="3" t="s">
        <v>11</v>
      </c>
      <c r="D36" s="7" t="s">
        <v>20</v>
      </c>
      <c r="E36" s="10" t="s">
        <v>35</v>
      </c>
      <c r="F36" s="7" t="s">
        <v>5</v>
      </c>
      <c r="G36" s="3" t="s">
        <v>7</v>
      </c>
      <c r="H36" s="6">
        <v>67991831</v>
      </c>
      <c r="I36" s="6">
        <v>54754961</v>
      </c>
      <c r="J36" s="6">
        <v>36349181</v>
      </c>
      <c r="K36" s="6">
        <v>33694217</v>
      </c>
      <c r="L36" s="6">
        <f t="shared" si="3"/>
        <v>2654964</v>
      </c>
      <c r="M36" s="5">
        <f t="shared" si="2"/>
        <v>92.695945473984693</v>
      </c>
      <c r="N36" s="6">
        <f t="shared" si="1"/>
        <v>53.461100348952215</v>
      </c>
      <c r="O36" s="4">
        <v>163746866</v>
      </c>
    </row>
    <row r="37" spans="1:15" x14ac:dyDescent="0.2">
      <c r="A37" s="8"/>
      <c r="B37" s="8"/>
      <c r="C37" s="8"/>
      <c r="G37" s="8"/>
      <c r="H37" s="8"/>
      <c r="I37" s="8"/>
      <c r="J37" s="8"/>
      <c r="K37" s="8"/>
      <c r="L37" s="8"/>
      <c r="M37" s="8"/>
      <c r="N37" s="8"/>
    </row>
    <row r="38" spans="1:15" x14ac:dyDescent="0.2">
      <c r="E38" s="11" t="s">
        <v>37</v>
      </c>
      <c r="F38" s="8"/>
    </row>
    <row r="39" spans="1:15" x14ac:dyDescent="0.2">
      <c r="E39" s="12" t="s">
        <v>39</v>
      </c>
    </row>
    <row r="40" spans="1:15" x14ac:dyDescent="0.2">
      <c r="E40" s="12" t="s">
        <v>38</v>
      </c>
    </row>
    <row r="41" spans="1:15" x14ac:dyDescent="0.2">
      <c r="E41" s="9" t="s">
        <v>105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Choubani</dc:creator>
  <cp:lastModifiedBy>Linda Jade Choubani</cp:lastModifiedBy>
  <dcterms:created xsi:type="dcterms:W3CDTF">2024-02-26T05:48:49Z</dcterms:created>
  <dcterms:modified xsi:type="dcterms:W3CDTF">2025-11-07T08:10:32Z</dcterms:modified>
</cp:coreProperties>
</file>