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0" windowWidth="24780" windowHeight="17580"/>
  </bookViews>
  <sheets>
    <sheet name="Summary" sheetId="3" r:id="rId1"/>
  </sheets>
  <calcPr calcId="145621" iterateDelta="1E-4"/>
</workbook>
</file>

<file path=xl/calcChain.xml><?xml version="1.0" encoding="utf-8"?>
<calcChain xmlns="http://schemas.openxmlformats.org/spreadsheetml/2006/main">
  <c r="C54" i="3" l="1"/>
  <c r="C53" i="3"/>
  <c r="B53" i="3" l="1"/>
  <c r="B54" i="3"/>
  <c r="B55" i="3"/>
  <c r="C55" i="3"/>
  <c r="C56" i="3"/>
  <c r="B56" i="3"/>
</calcChain>
</file>

<file path=xl/sharedStrings.xml><?xml version="1.0" encoding="utf-8"?>
<sst xmlns="http://schemas.openxmlformats.org/spreadsheetml/2006/main" count="98" uniqueCount="80">
  <si>
    <t>n</t>
  </si>
  <si>
    <t>P21-24</t>
  </si>
  <si>
    <t>S1</t>
  </si>
  <si>
    <t>Fluo5F 200µM</t>
  </si>
  <si>
    <t>Atto594 100µM</t>
  </si>
  <si>
    <r>
      <t>Ca</t>
    </r>
    <r>
      <rPr>
        <vertAlign val="superscript"/>
        <sz val="11"/>
        <color theme="1"/>
        <rFont val="Calibri"/>
        <family val="2"/>
        <scheme val="minor"/>
      </rPr>
      <t xml:space="preserve">2+ </t>
    </r>
    <r>
      <rPr>
        <sz val="11"/>
        <color theme="1"/>
        <rFont val="Calibri"/>
        <family val="2"/>
        <scheme val="minor"/>
      </rPr>
      <t>10mMxF</t>
    </r>
  </si>
  <si>
    <t>DMn 10mM</t>
  </si>
  <si>
    <t>OGB1 100µM</t>
  </si>
  <si>
    <t>L5PN</t>
  </si>
  <si>
    <t>MD</t>
  </si>
  <si>
    <t>IQR-</t>
  </si>
  <si>
    <t>IQR+</t>
  </si>
  <si>
    <t>Rmin</t>
  </si>
  <si>
    <t>Rmax</t>
  </si>
  <si>
    <t>KD (nM)</t>
  </si>
  <si>
    <t>Ca = KD* (GR-Rmin)/(Rmax-GR)</t>
  </si>
  <si>
    <t>220922c1b1</t>
  </si>
  <si>
    <t>220922c1b2</t>
  </si>
  <si>
    <t>220922c1b3</t>
  </si>
  <si>
    <t>220922c1b4</t>
  </si>
  <si>
    <t>220922c1b5</t>
  </si>
  <si>
    <t>220922c2b1</t>
  </si>
  <si>
    <t>220922c2b2</t>
  </si>
  <si>
    <t>220922c2b3</t>
  </si>
  <si>
    <t>220922c2b4</t>
  </si>
  <si>
    <t>220927c1b1</t>
  </si>
  <si>
    <t>220927c1b2</t>
  </si>
  <si>
    <t>220927c1b3</t>
  </si>
  <si>
    <t>220927c1b4</t>
  </si>
  <si>
    <t>220927c1b5</t>
  </si>
  <si>
    <t>220927c1b6</t>
  </si>
  <si>
    <t>220928c1b1</t>
  </si>
  <si>
    <t>220928c1b2</t>
  </si>
  <si>
    <t>220928c1b3</t>
  </si>
  <si>
    <t>220928c1b4</t>
  </si>
  <si>
    <t>220928c1b5</t>
  </si>
  <si>
    <t>220928c2b1</t>
  </si>
  <si>
    <t>220928c2b2</t>
  </si>
  <si>
    <t>220928c2b3</t>
  </si>
  <si>
    <t>220928c2b4</t>
  </si>
  <si>
    <t>220928c2b5</t>
  </si>
  <si>
    <t>220928c3b1</t>
  </si>
  <si>
    <t>220928c3b2</t>
  </si>
  <si>
    <t>220928c3b3</t>
  </si>
  <si>
    <t>220928c3b4</t>
  </si>
  <si>
    <t>220928c3b5</t>
  </si>
  <si>
    <t>230706c1_1</t>
  </si>
  <si>
    <t>230706c1_2</t>
  </si>
  <si>
    <t>230706c1_3</t>
  </si>
  <si>
    <t>230712c1_1</t>
  </si>
  <si>
    <t>230712c1_2</t>
  </si>
  <si>
    <t>230712c1_3</t>
  </si>
  <si>
    <t>230712c1_4</t>
  </si>
  <si>
    <t>230712c3_1</t>
  </si>
  <si>
    <t>230712c3_2</t>
  </si>
  <si>
    <t>230712c3_3</t>
  </si>
  <si>
    <t>230712c3_4</t>
  </si>
  <si>
    <t>230811c1_1</t>
  </si>
  <si>
    <t>230811c1_2</t>
  </si>
  <si>
    <t>10 cells</t>
  </si>
  <si>
    <t>Ca</t>
  </si>
  <si>
    <t>Date</t>
  </si>
  <si>
    <t>Date_cell_bouton</t>
  </si>
  <si>
    <t>220914c1b1</t>
  </si>
  <si>
    <t>220914c1b2</t>
  </si>
  <si>
    <t>220914c1b3</t>
  </si>
  <si>
    <t>220914c1b5</t>
  </si>
  <si>
    <t>220914c1b6</t>
  </si>
  <si>
    <t>220914c1b7</t>
  </si>
  <si>
    <t>220915c1b1</t>
  </si>
  <si>
    <t>220915c1b2</t>
  </si>
  <si>
    <t>220915c1b3</t>
  </si>
  <si>
    <t>220915c1b4</t>
  </si>
  <si>
    <t>220915c1b5</t>
  </si>
  <si>
    <t>220915c2b2</t>
  </si>
  <si>
    <t>220915c2b3</t>
  </si>
  <si>
    <t>220915c2b4</t>
  </si>
  <si>
    <t>3 cells</t>
  </si>
  <si>
    <t>G/R (Baseline)</t>
  </si>
  <si>
    <t>MWU (P = 0.204)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</si>
</sst>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1" xfId="0" applyFont="1" applyBorder="1"/>
    <xf numFmtId="0" fontId="4" fillId="0" borderId="0" xfId="0" applyFont="1"/>
    <xf numFmtId="0" fontId="1" fillId="0" borderId="0" xfId="0" applyFont="1"/>
    <xf numFmtId="0" fontId="5" fillId="0" borderId="0" xfId="0" applyFont="1"/>
    <xf numFmtId="0" fontId="0" fillId="0" borderId="0" xfId="0" applyBorder="1"/>
    <xf numFmtId="0" fontId="0" fillId="0" borderId="1" xfId="0" applyBorder="1"/>
    <xf numFmtId="0" fontId="1" fillId="0" borderId="0" xfId="0" applyFont="1" applyBorder="1"/>
    <xf numFmtId="0" fontId="3" fillId="0" borderId="0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Fill="1" applyBorder="1" applyAlignment="1">
      <alignment horizontal="right"/>
    </xf>
    <xf numFmtId="164" fontId="0" fillId="0" borderId="0" xfId="0" applyNumberFormat="1"/>
    <xf numFmtId="0" fontId="0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7" fillId="0" borderId="1" xfId="0" applyFont="1" applyBorder="1"/>
    <xf numFmtId="0" fontId="0" fillId="0" borderId="1" xfId="0" applyFont="1" applyFill="1" applyBorder="1" applyAlignment="1">
      <alignment horizontal="right"/>
    </xf>
    <xf numFmtId="0" fontId="0" fillId="0" borderId="3" xfId="0" applyFont="1" applyBorder="1"/>
    <xf numFmtId="0" fontId="0" fillId="0" borderId="4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topLeftCell="A46" zoomScaleNormal="100" workbookViewId="0">
      <pane xSplit="1" topLeftCell="B1" activePane="topRight" state="frozen"/>
      <selection pane="topRight" activeCell="D86" sqref="D86"/>
    </sheetView>
  </sheetViews>
  <sheetFormatPr baseColWidth="10" defaultRowHeight="15" x14ac:dyDescent="0.25"/>
  <cols>
    <col min="1" max="1" width="22.85546875" customWidth="1"/>
  </cols>
  <sheetData>
    <row r="1" spans="1:4" ht="15.75" x14ac:dyDescent="0.25">
      <c r="A1" s="1" t="s">
        <v>2</v>
      </c>
      <c r="B1" s="4" t="s">
        <v>7</v>
      </c>
      <c r="C1" s="3"/>
    </row>
    <row r="2" spans="1:4" ht="17.25" x14ac:dyDescent="0.25">
      <c r="A2" s="5" t="s">
        <v>8</v>
      </c>
      <c r="B2" t="s">
        <v>4</v>
      </c>
      <c r="C2" t="s">
        <v>6</v>
      </c>
      <c r="D2" t="s">
        <v>5</v>
      </c>
    </row>
    <row r="3" spans="1:4" x14ac:dyDescent="0.25">
      <c r="A3" s="8" t="s">
        <v>1</v>
      </c>
      <c r="B3" s="9"/>
    </row>
    <row r="4" spans="1:4" x14ac:dyDescent="0.25">
      <c r="A4" s="10" t="s">
        <v>61</v>
      </c>
      <c r="B4" s="11">
        <v>220928</v>
      </c>
      <c r="C4" s="11">
        <v>230706</v>
      </c>
      <c r="D4" s="12">
        <v>230811</v>
      </c>
    </row>
    <row r="5" spans="1:4" x14ac:dyDescent="0.25">
      <c r="A5" s="13" t="s">
        <v>12</v>
      </c>
      <c r="B5" s="6">
        <v>5.6629633333333339E-2</v>
      </c>
      <c r="C5" s="6">
        <v>3.7630977400000001E-2</v>
      </c>
      <c r="D5" s="14">
        <v>4.4249499999999997E-2</v>
      </c>
    </row>
    <row r="6" spans="1:4" x14ac:dyDescent="0.25">
      <c r="A6" s="13" t="s">
        <v>13</v>
      </c>
      <c r="B6" s="6">
        <v>0.70073033333333334</v>
      </c>
      <c r="C6" s="6">
        <v>0.38901719999999995</v>
      </c>
      <c r="D6" s="14">
        <v>0.38777400000000001</v>
      </c>
    </row>
    <row r="7" spans="1:4" x14ac:dyDescent="0.25">
      <c r="A7" s="15" t="s">
        <v>14</v>
      </c>
      <c r="B7" s="7">
        <v>166</v>
      </c>
      <c r="C7" s="7"/>
      <c r="D7" s="16"/>
    </row>
    <row r="8" spans="1:4" x14ac:dyDescent="0.25">
      <c r="A8" s="6"/>
      <c r="B8" s="6"/>
      <c r="C8" s="6"/>
      <c r="D8" s="6"/>
    </row>
    <row r="9" spans="1:4" x14ac:dyDescent="0.25">
      <c r="A9" s="7" t="s">
        <v>62</v>
      </c>
      <c r="B9" s="7" t="s">
        <v>78</v>
      </c>
      <c r="C9" s="7" t="s">
        <v>60</v>
      </c>
      <c r="D9" s="6" t="s">
        <v>15</v>
      </c>
    </row>
    <row r="10" spans="1:4" x14ac:dyDescent="0.25">
      <c r="A10" t="s">
        <v>16</v>
      </c>
      <c r="B10">
        <v>0.16325400000000001</v>
      </c>
      <c r="C10">
        <v>55.7119</v>
      </c>
    </row>
    <row r="11" spans="1:4" x14ac:dyDescent="0.25">
      <c r="A11" t="s">
        <v>17</v>
      </c>
      <c r="B11">
        <v>0.173405</v>
      </c>
      <c r="C11">
        <v>46.851100000000002</v>
      </c>
    </row>
    <row r="12" spans="1:4" x14ac:dyDescent="0.25">
      <c r="A12" t="s">
        <v>18</v>
      </c>
      <c r="B12">
        <v>0.24620600000000001</v>
      </c>
      <c r="C12">
        <v>56.835700000000003</v>
      </c>
    </row>
    <row r="13" spans="1:4" x14ac:dyDescent="0.25">
      <c r="A13" t="s">
        <v>19</v>
      </c>
      <c r="B13">
        <v>0.38234600000000002</v>
      </c>
      <c r="C13">
        <v>176.76820000000001</v>
      </c>
    </row>
    <row r="14" spans="1:4" x14ac:dyDescent="0.25">
      <c r="A14" t="s">
        <v>20</v>
      </c>
      <c r="B14">
        <v>0.269561</v>
      </c>
      <c r="C14">
        <v>95.822500000000005</v>
      </c>
    </row>
    <row r="15" spans="1:4" x14ac:dyDescent="0.25">
      <c r="A15" t="s">
        <v>21</v>
      </c>
      <c r="B15">
        <v>0.127946</v>
      </c>
      <c r="C15">
        <v>20.668399999999998</v>
      </c>
    </row>
    <row r="16" spans="1:4" x14ac:dyDescent="0.25">
      <c r="A16" t="s">
        <v>22</v>
      </c>
      <c r="B16">
        <v>0.119617</v>
      </c>
      <c r="C16">
        <v>17.992899999999999</v>
      </c>
    </row>
    <row r="17" spans="1:3" x14ac:dyDescent="0.25">
      <c r="A17" t="s">
        <v>23</v>
      </c>
      <c r="B17">
        <v>0.137099</v>
      </c>
      <c r="C17">
        <v>23.6997</v>
      </c>
    </row>
    <row r="18" spans="1:3" x14ac:dyDescent="0.25">
      <c r="A18" t="s">
        <v>24</v>
      </c>
      <c r="B18">
        <v>0.13596800000000001</v>
      </c>
      <c r="C18">
        <v>23.319800000000001</v>
      </c>
    </row>
    <row r="19" spans="1:3" x14ac:dyDescent="0.25">
      <c r="A19" t="s">
        <v>25</v>
      </c>
      <c r="B19">
        <v>0.213869</v>
      </c>
      <c r="C19">
        <v>86.662899999999993</v>
      </c>
    </row>
    <row r="20" spans="1:3" x14ac:dyDescent="0.25">
      <c r="A20" t="s">
        <v>26</v>
      </c>
      <c r="B20">
        <v>0.34020899999999998</v>
      </c>
      <c r="C20">
        <v>69.2898</v>
      </c>
    </row>
    <row r="21" spans="1:3" x14ac:dyDescent="0.25">
      <c r="A21" t="s">
        <v>27</v>
      </c>
      <c r="B21">
        <v>0.153198</v>
      </c>
      <c r="C21">
        <v>40.426699999999997</v>
      </c>
    </row>
    <row r="22" spans="1:3" x14ac:dyDescent="0.25">
      <c r="A22" t="s">
        <v>28</v>
      </c>
      <c r="B22">
        <v>0.24285699999999999</v>
      </c>
      <c r="C22">
        <v>63.222700000000003</v>
      </c>
    </row>
    <row r="23" spans="1:3" x14ac:dyDescent="0.25">
      <c r="A23" t="s">
        <v>29</v>
      </c>
      <c r="B23">
        <v>0.21861900000000001</v>
      </c>
      <c r="C23">
        <v>37.252800000000001</v>
      </c>
    </row>
    <row r="24" spans="1:3" x14ac:dyDescent="0.25">
      <c r="A24" t="s">
        <v>30</v>
      </c>
      <c r="B24">
        <v>0.18562100000000001</v>
      </c>
      <c r="C24">
        <v>43.8491</v>
      </c>
    </row>
    <row r="25" spans="1:3" x14ac:dyDescent="0.25">
      <c r="A25" t="s">
        <v>31</v>
      </c>
      <c r="B25">
        <v>0.230625</v>
      </c>
      <c r="C25">
        <v>63.5533</v>
      </c>
    </row>
    <row r="26" spans="1:3" x14ac:dyDescent="0.25">
      <c r="A26" t="s">
        <v>32</v>
      </c>
      <c r="B26">
        <v>0.18693699999999999</v>
      </c>
      <c r="C26">
        <v>35.141599999999997</v>
      </c>
    </row>
    <row r="27" spans="1:3" x14ac:dyDescent="0.25">
      <c r="A27" t="s">
        <v>33</v>
      </c>
      <c r="B27">
        <v>0.18504599999999999</v>
      </c>
      <c r="C27">
        <v>33.658999999999999</v>
      </c>
    </row>
    <row r="28" spans="1:3" x14ac:dyDescent="0.25">
      <c r="A28" t="s">
        <v>34</v>
      </c>
      <c r="B28">
        <v>0.23782500000000001</v>
      </c>
      <c r="C28">
        <v>53.9253</v>
      </c>
    </row>
    <row r="29" spans="1:3" x14ac:dyDescent="0.25">
      <c r="A29" t="s">
        <v>35</v>
      </c>
      <c r="B29">
        <v>0.22662299999999999</v>
      </c>
      <c r="C29">
        <v>96.8506</v>
      </c>
    </row>
    <row r="30" spans="1:3" x14ac:dyDescent="0.25">
      <c r="A30" t="s">
        <v>36</v>
      </c>
      <c r="B30">
        <v>0.112387</v>
      </c>
      <c r="C30">
        <v>21.3263</v>
      </c>
    </row>
    <row r="31" spans="1:3" x14ac:dyDescent="0.25">
      <c r="A31" t="s">
        <v>37</v>
      </c>
      <c r="B31">
        <v>0.12056500000000001</v>
      </c>
      <c r="C31">
        <v>24.738800000000001</v>
      </c>
    </row>
    <row r="32" spans="1:3" x14ac:dyDescent="0.25">
      <c r="A32" t="s">
        <v>38</v>
      </c>
      <c r="B32">
        <v>0.17071</v>
      </c>
      <c r="C32">
        <v>34.2761</v>
      </c>
    </row>
    <row r="33" spans="1:3" x14ac:dyDescent="0.25">
      <c r="A33" t="s">
        <v>39</v>
      </c>
      <c r="B33">
        <v>0.10755099999999999</v>
      </c>
      <c r="C33">
        <v>18.384799999999998</v>
      </c>
    </row>
    <row r="34" spans="1:3" x14ac:dyDescent="0.25">
      <c r="A34" t="s">
        <v>40</v>
      </c>
      <c r="B34">
        <v>0.15715399999999999</v>
      </c>
      <c r="C34">
        <v>15.3171</v>
      </c>
    </row>
    <row r="35" spans="1:3" x14ac:dyDescent="0.25">
      <c r="A35" t="s">
        <v>41</v>
      </c>
      <c r="B35">
        <v>0.23396900000000001</v>
      </c>
      <c r="C35">
        <v>47.479399999999998</v>
      </c>
    </row>
    <row r="36" spans="1:3" x14ac:dyDescent="0.25">
      <c r="A36" t="s">
        <v>42</v>
      </c>
      <c r="B36">
        <v>0.11966300000000001</v>
      </c>
      <c r="C36">
        <v>50.397100000000002</v>
      </c>
    </row>
    <row r="37" spans="1:3" x14ac:dyDescent="0.25">
      <c r="A37" t="s">
        <v>43</v>
      </c>
      <c r="B37">
        <v>0.120314</v>
      </c>
      <c r="C37">
        <v>42.825699999999998</v>
      </c>
    </row>
    <row r="38" spans="1:3" x14ac:dyDescent="0.25">
      <c r="A38" t="s">
        <v>44</v>
      </c>
      <c r="B38">
        <v>0.16825399999999999</v>
      </c>
      <c r="C38">
        <v>58.042900000000003</v>
      </c>
    </row>
    <row r="39" spans="1:3" x14ac:dyDescent="0.25">
      <c r="A39" t="s">
        <v>45</v>
      </c>
      <c r="B39">
        <v>0.16131200000000001</v>
      </c>
      <c r="C39">
        <v>45.141599999999997</v>
      </c>
    </row>
    <row r="40" spans="1:3" x14ac:dyDescent="0.25">
      <c r="A40" t="s">
        <v>46</v>
      </c>
      <c r="B40">
        <v>0.16022500000000001</v>
      </c>
      <c r="C40">
        <v>88.947999999999993</v>
      </c>
    </row>
    <row r="41" spans="1:3" x14ac:dyDescent="0.25">
      <c r="A41" t="s">
        <v>47</v>
      </c>
      <c r="B41">
        <v>0.112931</v>
      </c>
      <c r="C41">
        <v>45.274999999999999</v>
      </c>
    </row>
    <row r="42" spans="1:3" x14ac:dyDescent="0.25">
      <c r="A42" t="s">
        <v>48</v>
      </c>
      <c r="B42">
        <v>0.116004</v>
      </c>
      <c r="C42">
        <v>47.653100000000002</v>
      </c>
    </row>
    <row r="43" spans="1:3" x14ac:dyDescent="0.25">
      <c r="A43" t="s">
        <v>49</v>
      </c>
      <c r="B43">
        <v>0.108414</v>
      </c>
      <c r="C43">
        <v>41.874000000000002</v>
      </c>
    </row>
    <row r="44" spans="1:3" x14ac:dyDescent="0.25">
      <c r="A44" t="s">
        <v>50</v>
      </c>
      <c r="B44">
        <v>7.0073999999999997E-2</v>
      </c>
      <c r="C44">
        <v>16.8856</v>
      </c>
    </row>
    <row r="45" spans="1:3" x14ac:dyDescent="0.25">
      <c r="A45" t="s">
        <v>51</v>
      </c>
      <c r="B45">
        <v>7.01185E-2</v>
      </c>
      <c r="C45">
        <v>16.911100000000001</v>
      </c>
    </row>
    <row r="46" spans="1:3" x14ac:dyDescent="0.25">
      <c r="A46" t="s">
        <v>52</v>
      </c>
      <c r="B46">
        <v>8.4411299999999995E-2</v>
      </c>
      <c r="C46">
        <v>25.4937</v>
      </c>
    </row>
    <row r="47" spans="1:3" x14ac:dyDescent="0.25">
      <c r="A47" t="s">
        <v>53</v>
      </c>
      <c r="B47">
        <v>0.108615</v>
      </c>
      <c r="C47">
        <v>42.023000000000003</v>
      </c>
    </row>
    <row r="48" spans="1:3" x14ac:dyDescent="0.25">
      <c r="A48" t="s">
        <v>54</v>
      </c>
      <c r="B48">
        <v>0.144367</v>
      </c>
      <c r="C48">
        <v>72.422499999999999</v>
      </c>
    </row>
    <row r="49" spans="1:4" x14ac:dyDescent="0.25">
      <c r="A49" t="s">
        <v>55</v>
      </c>
      <c r="B49">
        <v>7.6286800000000002E-2</v>
      </c>
      <c r="C49">
        <v>21.7577</v>
      </c>
    </row>
    <row r="50" spans="1:4" x14ac:dyDescent="0.25">
      <c r="A50" t="s">
        <v>56</v>
      </c>
      <c r="B50">
        <v>7.8350199999999995E-2</v>
      </c>
      <c r="C50">
        <v>20.518799999999999</v>
      </c>
    </row>
    <row r="51" spans="1:4" x14ac:dyDescent="0.25">
      <c r="A51" t="s">
        <v>57</v>
      </c>
      <c r="B51">
        <v>0.14326800000000001</v>
      </c>
      <c r="C51">
        <v>67.2256</v>
      </c>
    </row>
    <row r="52" spans="1:4" x14ac:dyDescent="0.25">
      <c r="A52" s="7" t="s">
        <v>58</v>
      </c>
      <c r="B52" s="7">
        <v>0.119741</v>
      </c>
      <c r="C52" s="7">
        <v>46.753900000000002</v>
      </c>
      <c r="D52" s="6"/>
    </row>
    <row r="53" spans="1:4" x14ac:dyDescent="0.25">
      <c r="A53" s="17" t="s">
        <v>9</v>
      </c>
      <c r="B53" s="18">
        <f>MEDIAN(B10:B52)</f>
        <v>0.153198</v>
      </c>
      <c r="C53" s="18">
        <f>MEDIAN(C10:C52)</f>
        <v>43.8491</v>
      </c>
      <c r="D53" s="18"/>
    </row>
    <row r="54" spans="1:4" x14ac:dyDescent="0.25">
      <c r="A54" s="19" t="s">
        <v>11</v>
      </c>
      <c r="B54" s="18">
        <f>QUARTILE(((B10:B52)),3)</f>
        <v>0.200403</v>
      </c>
      <c r="C54" s="18">
        <f>QUARTILE(((C10:C52)),3)</f>
        <v>57.439300000000003</v>
      </c>
      <c r="D54" s="18"/>
    </row>
    <row r="55" spans="1:4" x14ac:dyDescent="0.25">
      <c r="A55" s="19" t="s">
        <v>10</v>
      </c>
      <c r="B55" s="18">
        <f>QUARTILE(((B10:B52)),1)</f>
        <v>0.1178105</v>
      </c>
      <c r="C55" s="18">
        <f>QUARTILE(((C10:C52)),1)</f>
        <v>24.219250000000002</v>
      </c>
      <c r="D55" s="18"/>
    </row>
    <row r="56" spans="1:4" x14ac:dyDescent="0.25">
      <c r="A56" s="20" t="s">
        <v>0</v>
      </c>
      <c r="B56">
        <f>COUNT(B10:B52)</f>
        <v>43</v>
      </c>
      <c r="C56">
        <f>COUNT(C10:C52)</f>
        <v>43</v>
      </c>
      <c r="D56" t="s">
        <v>59</v>
      </c>
    </row>
    <row r="58" spans="1:4" ht="15.75" x14ac:dyDescent="0.25">
      <c r="A58" s="1" t="s">
        <v>2</v>
      </c>
      <c r="B58" s="4" t="s">
        <v>3</v>
      </c>
    </row>
    <row r="59" spans="1:4" ht="17.25" x14ac:dyDescent="0.25">
      <c r="A59" s="5" t="s">
        <v>8</v>
      </c>
      <c r="B59" t="s">
        <v>4</v>
      </c>
      <c r="C59" t="s">
        <v>6</v>
      </c>
      <c r="D59" t="s">
        <v>5</v>
      </c>
    </row>
    <row r="60" spans="1:4" x14ac:dyDescent="0.25">
      <c r="A60" s="8" t="s">
        <v>1</v>
      </c>
      <c r="B60" s="9"/>
    </row>
    <row r="61" spans="1:4" x14ac:dyDescent="0.25">
      <c r="A61" s="10" t="s">
        <v>61</v>
      </c>
      <c r="B61" s="23">
        <v>220914</v>
      </c>
      <c r="C61" s="24">
        <v>220915</v>
      </c>
      <c r="D61" s="5"/>
    </row>
    <row r="62" spans="1:4" x14ac:dyDescent="0.25">
      <c r="A62" s="13" t="s">
        <v>12</v>
      </c>
      <c r="B62" s="6">
        <v>0.37049233333333337</v>
      </c>
      <c r="C62" s="14">
        <v>0.34791749999999999</v>
      </c>
    </row>
    <row r="63" spans="1:4" x14ac:dyDescent="0.25">
      <c r="A63" s="13" t="s">
        <v>13</v>
      </c>
      <c r="B63" s="6">
        <v>7.2544900000000008E-4</v>
      </c>
      <c r="C63" s="14">
        <v>5.4166200000000005E-3</v>
      </c>
    </row>
    <row r="64" spans="1:4" x14ac:dyDescent="0.25">
      <c r="A64" s="15" t="s">
        <v>14</v>
      </c>
      <c r="B64" s="7">
        <v>439</v>
      </c>
      <c r="C64" s="16"/>
    </row>
    <row r="65" spans="1:4" x14ac:dyDescent="0.25">
      <c r="A65" s="6"/>
      <c r="B65" s="6"/>
      <c r="C65" s="6"/>
    </row>
    <row r="66" spans="1:4" x14ac:dyDescent="0.25">
      <c r="A66" s="7" t="s">
        <v>62</v>
      </c>
      <c r="B66" s="21" t="s">
        <v>78</v>
      </c>
      <c r="C66" s="7" t="s">
        <v>60</v>
      </c>
      <c r="D66" s="6" t="s">
        <v>15</v>
      </c>
    </row>
    <row r="67" spans="1:4" x14ac:dyDescent="0.25">
      <c r="A67" s="4" t="s">
        <v>63</v>
      </c>
      <c r="B67">
        <v>4.7663766666666663E-2</v>
      </c>
      <c r="C67">
        <v>63.82930007846268</v>
      </c>
    </row>
    <row r="68" spans="1:4" x14ac:dyDescent="0.25">
      <c r="A68" s="4" t="s">
        <v>64</v>
      </c>
      <c r="B68">
        <v>4.7939733333333324E-2</v>
      </c>
      <c r="C68">
        <v>64.259506270708485</v>
      </c>
    </row>
    <row r="69" spans="1:4" x14ac:dyDescent="0.25">
      <c r="A69" s="4" t="s">
        <v>65</v>
      </c>
      <c r="B69">
        <v>3.0874909999999995E-2</v>
      </c>
      <c r="C69">
        <v>38.972127074909487</v>
      </c>
    </row>
    <row r="70" spans="1:4" x14ac:dyDescent="0.25">
      <c r="A70" s="4" t="s">
        <v>66</v>
      </c>
      <c r="B70">
        <v>3.7725266666666667E-2</v>
      </c>
      <c r="C70">
        <v>48.811681150939201</v>
      </c>
    </row>
    <row r="71" spans="1:4" x14ac:dyDescent="0.25">
      <c r="A71" s="4" t="s">
        <v>67</v>
      </c>
      <c r="B71">
        <v>2.4945049999999996E-2</v>
      </c>
      <c r="C71">
        <v>30.769753813238385</v>
      </c>
    </row>
    <row r="72" spans="1:4" x14ac:dyDescent="0.25">
      <c r="A72" s="4" t="s">
        <v>68</v>
      </c>
      <c r="B72">
        <v>4.9810699999999992E-2</v>
      </c>
      <c r="C72">
        <v>67.195694885966319</v>
      </c>
    </row>
    <row r="73" spans="1:4" x14ac:dyDescent="0.25">
      <c r="A73" s="4" t="s">
        <v>69</v>
      </c>
      <c r="B73">
        <v>2.63001E-2</v>
      </c>
      <c r="C73">
        <v>28.505446906790489</v>
      </c>
    </row>
    <row r="74" spans="1:4" x14ac:dyDescent="0.25">
      <c r="A74" s="4" t="s">
        <v>70</v>
      </c>
      <c r="B74">
        <v>7.3732700000000003E-3</v>
      </c>
      <c r="C74">
        <v>2.5223429861078546</v>
      </c>
    </row>
    <row r="75" spans="1:4" x14ac:dyDescent="0.25">
      <c r="A75" s="4" t="s">
        <v>71</v>
      </c>
      <c r="B75">
        <v>2.7904200000000001E-2</v>
      </c>
      <c r="C75">
        <v>30.84886665647959</v>
      </c>
    </row>
    <row r="76" spans="1:4" x14ac:dyDescent="0.25">
      <c r="A76" s="4" t="s">
        <v>72</v>
      </c>
      <c r="B76">
        <v>4.08542E-2</v>
      </c>
      <c r="C76">
        <v>50.664138697135087</v>
      </c>
    </row>
    <row r="77" spans="1:4" x14ac:dyDescent="0.25">
      <c r="A77" s="4" t="s">
        <v>73</v>
      </c>
      <c r="B77">
        <v>1.6379999999999999E-2</v>
      </c>
      <c r="C77">
        <v>14.516981698902837</v>
      </c>
    </row>
    <row r="78" spans="1:4" x14ac:dyDescent="0.25">
      <c r="A78" s="4" t="s">
        <v>74</v>
      </c>
      <c r="B78">
        <v>1.778793E-2</v>
      </c>
      <c r="C78">
        <v>16.451131869223349</v>
      </c>
    </row>
    <row r="79" spans="1:4" x14ac:dyDescent="0.25">
      <c r="A79" s="4" t="s">
        <v>75</v>
      </c>
      <c r="B79">
        <v>6.8920866666666658E-3</v>
      </c>
      <c r="C79">
        <v>1.8993595237828986</v>
      </c>
    </row>
    <row r="80" spans="1:4" x14ac:dyDescent="0.25">
      <c r="A80" s="2" t="s">
        <v>76</v>
      </c>
      <c r="B80" s="7">
        <v>2.5566830000000002E-2</v>
      </c>
      <c r="C80" s="7">
        <v>27.441984811137512</v>
      </c>
    </row>
    <row r="81" spans="1:4" x14ac:dyDescent="0.25">
      <c r="A81" s="17" t="s">
        <v>9</v>
      </c>
      <c r="B81" s="18">
        <v>2.7102149999999998E-2</v>
      </c>
      <c r="C81" s="18">
        <v>30.809310234858987</v>
      </c>
    </row>
    <row r="82" spans="1:4" x14ac:dyDescent="0.25">
      <c r="A82" s="19" t="s">
        <v>11</v>
      </c>
      <c r="B82" s="18">
        <v>4.0071966666666667E-2</v>
      </c>
      <c r="C82" s="18">
        <v>50.201024310586114</v>
      </c>
    </row>
    <row r="83" spans="1:4" x14ac:dyDescent="0.25">
      <c r="A83" s="19" t="s">
        <v>10</v>
      </c>
      <c r="B83" s="18">
        <v>1.9577209999999998E-2</v>
      </c>
      <c r="C83" s="18">
        <v>19.198845104701888</v>
      </c>
    </row>
    <row r="84" spans="1:4" x14ac:dyDescent="0.25">
      <c r="A84" s="22" t="s">
        <v>0</v>
      </c>
      <c r="B84" s="7">
        <v>14</v>
      </c>
      <c r="C84" s="7">
        <v>14</v>
      </c>
      <c r="D84" t="s">
        <v>77</v>
      </c>
    </row>
    <row r="85" spans="1:4" x14ac:dyDescent="0.25">
      <c r="D85" t="s">
        <v>79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Summary</vt:lpstr>
    </vt:vector>
  </TitlesOfParts>
  <Company>UKL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Bornschein</dc:creator>
  <cp:lastModifiedBy>Bornschein</cp:lastModifiedBy>
  <dcterms:created xsi:type="dcterms:W3CDTF">2024-04-04T06:52:51Z</dcterms:created>
  <dcterms:modified xsi:type="dcterms:W3CDTF">2026-10-21T13:10:46Z</dcterms:modified>
</cp:coreProperties>
</file>