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hDRG_Nav1p7\"/>
    </mc:Choice>
  </mc:AlternateContent>
  <xr:revisionPtr revIDLastSave="0" documentId="8_{2A96A952-C714-45D3-975B-03FE81EFB2A4}" xr6:coauthVersionLast="36" xr6:coauthVersionMax="36" xr10:uidLastSave="{00000000-0000-0000-0000-000000000000}"/>
  <bookViews>
    <workbookView xWindow="-120" yWindow="-120" windowWidth="38640" windowHeight="21240" tabRatio="963" xr2:uid="{00000000-000D-0000-FFFF-FFFF00000000}"/>
  </bookViews>
  <sheets>
    <sheet name="Fig4_Supp2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21" i="26" l="1"/>
  <c r="Y21" i="26"/>
  <c r="W21" i="26"/>
  <c r="U21" i="26"/>
  <c r="S21" i="26"/>
  <c r="Q21" i="26"/>
  <c r="AA20" i="26"/>
  <c r="Y20" i="26"/>
  <c r="W20" i="26"/>
  <c r="U20" i="26"/>
  <c r="S20" i="26"/>
  <c r="Q20" i="26"/>
  <c r="AA19" i="26"/>
  <c r="Y19" i="26"/>
  <c r="W19" i="26"/>
  <c r="U19" i="26"/>
  <c r="S19" i="26"/>
  <c r="Q19" i="26"/>
  <c r="N21" i="26"/>
  <c r="L19" i="26"/>
  <c r="N19" i="26" l="1"/>
  <c r="L21" i="26"/>
  <c r="N20" i="26"/>
  <c r="J21" i="26"/>
  <c r="L20" i="26"/>
  <c r="J19" i="26"/>
  <c r="H21" i="26"/>
  <c r="J20" i="26"/>
  <c r="F21" i="26"/>
  <c r="H19" i="26"/>
  <c r="H20" i="26"/>
  <c r="D20" i="26"/>
  <c r="F19" i="26"/>
  <c r="F20" i="26"/>
  <c r="D21" i="26"/>
  <c r="D19" i="26"/>
</calcChain>
</file>

<file path=xl/sharedStrings.xml><?xml version="1.0" encoding="utf-8"?>
<sst xmlns="http://schemas.openxmlformats.org/spreadsheetml/2006/main" count="154" uniqueCount="56">
  <si>
    <t>SJ25806009</t>
  </si>
  <si>
    <t>SJ25806052</t>
  </si>
  <si>
    <t>SJ25807070</t>
  </si>
  <si>
    <t>SJ25807045</t>
  </si>
  <si>
    <t>AF258011096</t>
  </si>
  <si>
    <t>SJ25811031</t>
  </si>
  <si>
    <t>SJ25807000</t>
  </si>
  <si>
    <t>SJ25807019</t>
  </si>
  <si>
    <t>AF25811026</t>
  </si>
  <si>
    <t>SJ25718008</t>
  </si>
  <si>
    <t>AF25811073</t>
  </si>
  <si>
    <t>RS25718_C2</t>
  </si>
  <si>
    <t>TO25718_C3</t>
  </si>
  <si>
    <t>RS25718_C3</t>
  </si>
  <si>
    <t>RS25718_C5</t>
  </si>
  <si>
    <t>RS25718_C6</t>
  </si>
  <si>
    <t>TO25807_C2</t>
  </si>
  <si>
    <t>TO25811_C2</t>
  </si>
  <si>
    <t>mean</t>
  </si>
  <si>
    <t>stdev</t>
  </si>
  <si>
    <t>Count</t>
  </si>
  <si>
    <t>AF25815039</t>
  </si>
  <si>
    <t>RS25815C2</t>
  </si>
  <si>
    <t>RS25815C4</t>
  </si>
  <si>
    <t>RS25815C6</t>
  </si>
  <si>
    <t>AF25819010</t>
  </si>
  <si>
    <t>AF25819045</t>
  </si>
  <si>
    <t>AF25819106</t>
  </si>
  <si>
    <t>RS25819C1</t>
  </si>
  <si>
    <t>RS25819C3</t>
  </si>
  <si>
    <t>TO25819C2</t>
  </si>
  <si>
    <t>AF26615021</t>
  </si>
  <si>
    <t>AF26616020</t>
  </si>
  <si>
    <t>AF26616074</t>
  </si>
  <si>
    <t>AF26616088</t>
  </si>
  <si>
    <t>AF26615035</t>
  </si>
  <si>
    <t>AF26615049</t>
  </si>
  <si>
    <t>AF26615062</t>
  </si>
  <si>
    <t>AF26615075</t>
  </si>
  <si>
    <t>TO26615C01</t>
  </si>
  <si>
    <t>TO26615C02</t>
  </si>
  <si>
    <t>TO26615C03</t>
  </si>
  <si>
    <t>TO26616C05</t>
  </si>
  <si>
    <t>TO26616C06</t>
  </si>
  <si>
    <t>Cell name</t>
  </si>
  <si>
    <t>UpStroke in 600 nM AM (% Control)</t>
  </si>
  <si>
    <t>Donor 1 AB7</t>
  </si>
  <si>
    <t>Donor 2 AB8</t>
  </si>
  <si>
    <t>Donor 3 AB9</t>
  </si>
  <si>
    <t>Donor 5 AB11</t>
  </si>
  <si>
    <t>Donor 4 AB10</t>
  </si>
  <si>
    <t>Donor 7 AB14</t>
  </si>
  <si>
    <t>Delta Threshold in 600 nM AM (mV)</t>
  </si>
  <si>
    <t>Fig 4 Supp 2</t>
  </si>
  <si>
    <t>Fig 4 S2 A</t>
  </si>
  <si>
    <t>Fig 4 S2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</si>
</sst>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2" fontId="1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2" fontId="4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/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2AE9-A87A-433E-B2E7-53A5807ADA2A}">
  <dimension ref="A1:AN21"/>
  <sheetViews>
    <sheetView tabSelected="1" workbookViewId="0">
      <selection activeCell="F4" sqref="F4"/>
    </sheetView>
  </sheetViews>
  <sheetFormatPr defaultRowHeight="13.2" x14ac:dyDescent="0.25"/>
  <cols>
    <col min="3" max="3" width="11.88671875" customWidth="1"/>
    <col min="4" max="4" width="10.44140625" customWidth="1"/>
    <col min="5" max="5" width="13.33203125" style="11" customWidth="1"/>
    <col min="6" max="6" width="10.6640625" style="11" customWidth="1"/>
    <col min="7" max="7" width="13" style="11" customWidth="1"/>
    <col min="8" max="8" width="12.109375" style="11" customWidth="1"/>
    <col min="9" max="9" width="12.5546875" style="11" customWidth="1"/>
    <col min="10" max="10" width="14.33203125" style="11" customWidth="1"/>
    <col min="11" max="11" width="14" style="11" customWidth="1"/>
    <col min="12" max="12" width="11.88671875" style="11" customWidth="1"/>
    <col min="13" max="13" width="12.88671875" style="11" customWidth="1"/>
    <col min="14" max="14" width="12.44140625" style="11" customWidth="1"/>
    <col min="15" max="15" width="9.109375" style="11"/>
    <col min="16" max="16" width="11.88671875" style="11" customWidth="1"/>
    <col min="17" max="17" width="14.88671875" style="11" customWidth="1"/>
    <col min="18" max="18" width="13.33203125" style="11" customWidth="1"/>
    <col min="19" max="19" width="10.6640625" style="11" customWidth="1"/>
    <col min="20" max="20" width="13" style="11" customWidth="1"/>
    <col min="21" max="21" width="12.109375" style="11" customWidth="1"/>
    <col min="22" max="22" width="12.5546875" style="11" customWidth="1"/>
    <col min="23" max="23" width="14.33203125" style="11" customWidth="1"/>
    <col min="24" max="24" width="14" style="11" customWidth="1"/>
    <col min="25" max="25" width="11.88671875" style="11" customWidth="1"/>
    <col min="26" max="26" width="12.88671875" style="11" customWidth="1"/>
    <col min="27" max="27" width="12.44140625" style="11" customWidth="1"/>
  </cols>
  <sheetData>
    <row r="1" spans="1:40" s="11" customFormat="1" x14ac:dyDescent="0.25">
      <c r="A1" s="5" t="s">
        <v>53</v>
      </c>
      <c r="C1" s="5" t="s">
        <v>54</v>
      </c>
      <c r="P1" s="5" t="s">
        <v>55</v>
      </c>
    </row>
    <row r="3" spans="1:40" x14ac:dyDescent="0.25">
      <c r="C3" s="16" t="s">
        <v>46</v>
      </c>
      <c r="E3" s="16" t="s">
        <v>47</v>
      </c>
      <c r="G3" s="16" t="s">
        <v>48</v>
      </c>
      <c r="I3" s="16" t="s">
        <v>50</v>
      </c>
      <c r="K3" s="16" t="s">
        <v>49</v>
      </c>
      <c r="M3" s="16" t="s">
        <v>51</v>
      </c>
      <c r="P3" s="16" t="s">
        <v>46</v>
      </c>
      <c r="R3" s="16" t="s">
        <v>47</v>
      </c>
      <c r="T3" s="16" t="s">
        <v>48</v>
      </c>
      <c r="V3" s="16" t="s">
        <v>50</v>
      </c>
      <c r="X3" s="16" t="s">
        <v>49</v>
      </c>
      <c r="Z3" s="16" t="s">
        <v>51</v>
      </c>
    </row>
    <row r="4" spans="1:40" s="11" customFormat="1" ht="53.4" x14ac:dyDescent="0.3">
      <c r="C4" s="13" t="s">
        <v>44</v>
      </c>
      <c r="D4" s="16" t="s">
        <v>45</v>
      </c>
      <c r="E4" s="13" t="s">
        <v>44</v>
      </c>
      <c r="F4" s="16" t="s">
        <v>45</v>
      </c>
      <c r="G4" s="13" t="s">
        <v>44</v>
      </c>
      <c r="H4" s="16" t="s">
        <v>45</v>
      </c>
      <c r="I4" s="13" t="s">
        <v>44</v>
      </c>
      <c r="J4" s="16" t="s">
        <v>45</v>
      </c>
      <c r="K4" s="13" t="s">
        <v>44</v>
      </c>
      <c r="L4" s="16" t="s">
        <v>45</v>
      </c>
      <c r="M4" s="13" t="s">
        <v>44</v>
      </c>
      <c r="N4" s="16" t="s">
        <v>45</v>
      </c>
      <c r="P4" s="13" t="s">
        <v>44</v>
      </c>
      <c r="Q4" s="16" t="s">
        <v>52</v>
      </c>
      <c r="R4" s="13" t="s">
        <v>44</v>
      </c>
      <c r="S4" s="16" t="s">
        <v>52</v>
      </c>
      <c r="T4" s="13" t="s">
        <v>44</v>
      </c>
      <c r="U4" s="16" t="s">
        <v>52</v>
      </c>
      <c r="V4" s="13" t="s">
        <v>44</v>
      </c>
      <c r="W4" s="16" t="s">
        <v>52</v>
      </c>
      <c r="X4" s="13" t="s">
        <v>44</v>
      </c>
      <c r="Y4" s="16" t="s">
        <v>52</v>
      </c>
      <c r="Z4" s="13" t="s">
        <v>44</v>
      </c>
      <c r="AA4" s="16" t="s">
        <v>52</v>
      </c>
      <c r="AB4" s="6"/>
      <c r="AC4" s="6"/>
      <c r="AD4" s="6"/>
      <c r="AE4" s="6"/>
      <c r="AG4" s="10"/>
      <c r="AH4" s="6"/>
      <c r="AI4" s="6"/>
      <c r="AJ4" s="6"/>
      <c r="AK4" s="6"/>
      <c r="AL4" s="6"/>
      <c r="AM4" s="6"/>
      <c r="AN4" s="6"/>
    </row>
    <row r="5" spans="1:40" s="11" customFormat="1" ht="17.399999999999999" x14ac:dyDescent="0.3">
      <c r="B5" s="6"/>
      <c r="C5" s="3" t="s">
        <v>9</v>
      </c>
      <c r="D5" s="14">
        <v>19.431279525171487</v>
      </c>
      <c r="E5" s="3" t="s">
        <v>0</v>
      </c>
      <c r="F5" s="14">
        <v>13.076922727914786</v>
      </c>
      <c r="G5" s="3" t="s">
        <v>6</v>
      </c>
      <c r="H5" s="14">
        <v>42.128643097643099</v>
      </c>
      <c r="I5" s="3" t="s">
        <v>5</v>
      </c>
      <c r="J5" s="14">
        <v>36.711711711711715</v>
      </c>
      <c r="K5" s="2" t="s">
        <v>25</v>
      </c>
      <c r="L5" s="15">
        <v>51.162790697674424</v>
      </c>
      <c r="M5" s="2" t="s">
        <v>31</v>
      </c>
      <c r="N5" s="14">
        <v>44.893111638954871</v>
      </c>
      <c r="O5" s="6"/>
      <c r="P5" s="3" t="s">
        <v>9</v>
      </c>
      <c r="Q5" s="14">
        <v>15.411377</v>
      </c>
      <c r="R5" s="3" t="s">
        <v>0</v>
      </c>
      <c r="S5" s="14">
        <v>15.106200999999999</v>
      </c>
      <c r="T5" s="3" t="s">
        <v>6</v>
      </c>
      <c r="U5" s="14">
        <v>4.0283200000000008</v>
      </c>
      <c r="V5" s="3" t="s">
        <v>5</v>
      </c>
      <c r="W5" s="14">
        <v>3.3999999999999986</v>
      </c>
      <c r="X5" s="2" t="s">
        <v>25</v>
      </c>
      <c r="Y5" s="15">
        <v>33</v>
      </c>
      <c r="Z5" s="2" t="s">
        <v>31</v>
      </c>
      <c r="AA5" s="14">
        <v>17.7</v>
      </c>
      <c r="AB5" s="7"/>
      <c r="AC5" s="6"/>
      <c r="AD5" s="6"/>
      <c r="AE5" s="6"/>
      <c r="AG5" s="10"/>
      <c r="AH5" s="6"/>
      <c r="AI5" s="6"/>
      <c r="AJ5" s="6"/>
      <c r="AK5" s="6"/>
      <c r="AL5" s="6"/>
      <c r="AM5" s="6"/>
      <c r="AN5" s="6"/>
    </row>
    <row r="6" spans="1:40" s="11" customFormat="1" ht="17.399999999999999" x14ac:dyDescent="0.3">
      <c r="B6" s="6"/>
      <c r="C6" s="3" t="s">
        <v>11</v>
      </c>
      <c r="D6" s="14">
        <v>29.144980116876283</v>
      </c>
      <c r="E6" s="3" t="s">
        <v>1</v>
      </c>
      <c r="F6" s="14">
        <v>11.026615963896891</v>
      </c>
      <c r="G6" s="3" t="s">
        <v>7</v>
      </c>
      <c r="H6" s="14">
        <v>62.908012406100966</v>
      </c>
      <c r="I6" s="1" t="s">
        <v>8</v>
      </c>
      <c r="J6" s="14">
        <v>47.227533460803059</v>
      </c>
      <c r="K6" s="2" t="s">
        <v>26</v>
      </c>
      <c r="L6" s="15">
        <v>93.867924528301884</v>
      </c>
      <c r="M6" s="2" t="s">
        <v>35</v>
      </c>
      <c r="N6" s="14">
        <v>46.960167714884697</v>
      </c>
      <c r="O6" s="6"/>
      <c r="P6" s="3" t="s">
        <v>11</v>
      </c>
      <c r="Q6" s="14">
        <v>10.980665299999998</v>
      </c>
      <c r="R6" s="3" t="s">
        <v>1</v>
      </c>
      <c r="S6" s="14">
        <v>10.711669999999998</v>
      </c>
      <c r="T6" s="3" t="s">
        <v>7</v>
      </c>
      <c r="U6" s="14">
        <v>8.8500979999999991</v>
      </c>
      <c r="V6" s="1" t="s">
        <v>8</v>
      </c>
      <c r="W6" s="14">
        <v>5.8999999999999986</v>
      </c>
      <c r="X6" s="2" t="s">
        <v>26</v>
      </c>
      <c r="Y6" s="15">
        <v>7</v>
      </c>
      <c r="Z6" s="2" t="s">
        <v>35</v>
      </c>
      <c r="AA6" s="14">
        <v>17.3</v>
      </c>
      <c r="AB6" s="7"/>
      <c r="AC6" s="6"/>
      <c r="AD6" s="6"/>
      <c r="AE6" s="6"/>
      <c r="AG6" s="10"/>
      <c r="AH6" s="6"/>
      <c r="AI6" s="6"/>
      <c r="AJ6" s="6"/>
      <c r="AK6" s="6"/>
      <c r="AL6" s="6"/>
      <c r="AM6" s="6"/>
      <c r="AN6" s="6"/>
    </row>
    <row r="7" spans="1:40" s="11" customFormat="1" ht="17.399999999999999" x14ac:dyDescent="0.3">
      <c r="C7" s="3" t="s">
        <v>12</v>
      </c>
      <c r="D7" s="14">
        <v>9.6376304418106411</v>
      </c>
      <c r="E7" s="3" t="s">
        <v>2</v>
      </c>
      <c r="F7" s="14">
        <v>22.429907103024561</v>
      </c>
      <c r="G7" s="1" t="s">
        <v>3</v>
      </c>
      <c r="H7" s="14">
        <v>79.894179472207384</v>
      </c>
      <c r="I7" s="3" t="s">
        <v>10</v>
      </c>
      <c r="J7" s="14">
        <v>21.647509578544057</v>
      </c>
      <c r="K7" s="2" t="s">
        <v>27</v>
      </c>
      <c r="L7" s="15"/>
      <c r="M7" s="2" t="s">
        <v>36</v>
      </c>
      <c r="N7" s="14">
        <v>72.727272727272734</v>
      </c>
      <c r="P7" s="3" t="s">
        <v>12</v>
      </c>
      <c r="Q7" s="14">
        <v>13.280616</v>
      </c>
      <c r="R7" s="3" t="s">
        <v>2</v>
      </c>
      <c r="S7" s="14">
        <v>19.744872900000001</v>
      </c>
      <c r="T7" s="1" t="s">
        <v>3</v>
      </c>
      <c r="U7" s="14">
        <v>2.3803710000000038</v>
      </c>
      <c r="V7" s="3" t="s">
        <v>10</v>
      </c>
      <c r="W7" s="14">
        <v>15.3</v>
      </c>
      <c r="X7" s="2" t="s">
        <v>28</v>
      </c>
      <c r="Y7" s="15">
        <v>6.4000000000000021</v>
      </c>
      <c r="Z7" s="2" t="s">
        <v>36</v>
      </c>
      <c r="AA7" s="14">
        <v>12.5</v>
      </c>
      <c r="AB7" s="7"/>
      <c r="AC7" s="6"/>
      <c r="AD7" s="6"/>
      <c r="AE7" s="6"/>
      <c r="AG7" s="10"/>
      <c r="AH7" s="6"/>
      <c r="AI7" s="6"/>
      <c r="AJ7" s="6"/>
      <c r="AK7" s="6"/>
      <c r="AL7" s="6"/>
      <c r="AM7" s="6"/>
      <c r="AN7" s="6"/>
    </row>
    <row r="8" spans="1:40" s="11" customFormat="1" ht="17.399999999999999" x14ac:dyDescent="0.3">
      <c r="C8" s="3" t="s">
        <v>13</v>
      </c>
      <c r="D8" s="14">
        <v>96.069409527138703</v>
      </c>
      <c r="E8" s="3" t="s">
        <v>16</v>
      </c>
      <c r="F8" s="14">
        <v>43.778035120607342</v>
      </c>
      <c r="G8" s="12"/>
      <c r="H8" s="12"/>
      <c r="I8" s="3" t="s">
        <v>4</v>
      </c>
      <c r="J8" s="14">
        <v>51.470588235294116</v>
      </c>
      <c r="K8" s="2" t="s">
        <v>28</v>
      </c>
      <c r="L8" s="15">
        <v>91.379310344827587</v>
      </c>
      <c r="M8" s="2" t="s">
        <v>37</v>
      </c>
      <c r="N8" s="14">
        <v>58.235294117647065</v>
      </c>
      <c r="P8" s="3" t="s">
        <v>13</v>
      </c>
      <c r="Q8" s="14">
        <v>5.7960759999999993</v>
      </c>
      <c r="R8" s="3" t="s">
        <v>16</v>
      </c>
      <c r="S8" s="14">
        <v>5.2415120000000002</v>
      </c>
      <c r="T8" s="12"/>
      <c r="U8" s="12"/>
      <c r="V8" s="3" t="s">
        <v>4</v>
      </c>
      <c r="W8" s="14">
        <v>5</v>
      </c>
      <c r="X8" s="2" t="s">
        <v>30</v>
      </c>
      <c r="Y8" s="15">
        <v>7.7000000000000028</v>
      </c>
      <c r="Z8" s="2" t="s">
        <v>37</v>
      </c>
      <c r="AA8" s="14">
        <v>13.099999999999998</v>
      </c>
      <c r="AB8" s="7"/>
      <c r="AC8" s="6"/>
      <c r="AD8" s="6"/>
      <c r="AE8" s="6"/>
      <c r="AG8" s="10"/>
      <c r="AH8" s="6"/>
      <c r="AI8" s="6"/>
      <c r="AJ8" s="6"/>
      <c r="AK8" s="6"/>
      <c r="AL8" s="6"/>
      <c r="AM8" s="6"/>
      <c r="AN8" s="6"/>
    </row>
    <row r="9" spans="1:40" s="11" customFormat="1" ht="17.399999999999999" x14ac:dyDescent="0.3">
      <c r="C9" s="3" t="s">
        <v>14</v>
      </c>
      <c r="D9" s="14">
        <v>47.188287779141177</v>
      </c>
      <c r="E9" s="15"/>
      <c r="F9" s="12"/>
      <c r="G9" s="12"/>
      <c r="H9" s="12"/>
      <c r="I9" s="3" t="s">
        <v>17</v>
      </c>
      <c r="J9" s="14">
        <v>43.275857310274311</v>
      </c>
      <c r="K9" s="2" t="s">
        <v>29</v>
      </c>
      <c r="L9" s="15">
        <v>72.222222222222214</v>
      </c>
      <c r="M9" s="2" t="s">
        <v>38</v>
      </c>
      <c r="N9" s="14">
        <v>27.230046948356808</v>
      </c>
      <c r="P9" s="3" t="s">
        <v>14</v>
      </c>
      <c r="Q9" s="14">
        <v>10.372102000000002</v>
      </c>
      <c r="R9" s="15"/>
      <c r="S9" s="12"/>
      <c r="T9" s="12"/>
      <c r="U9" s="12"/>
      <c r="V9" s="3" t="s">
        <v>17</v>
      </c>
      <c r="W9" s="14">
        <v>7.7505720000000018</v>
      </c>
      <c r="X9" s="12"/>
      <c r="Y9" s="15"/>
      <c r="Z9" s="2" t="s">
        <v>38</v>
      </c>
      <c r="AA9" s="14">
        <v>13.600000000000001</v>
      </c>
      <c r="AB9" s="6"/>
      <c r="AG9" s="10"/>
      <c r="AH9" s="6"/>
      <c r="AI9" s="6"/>
      <c r="AJ9" s="6"/>
      <c r="AK9" s="6"/>
      <c r="AL9" s="6"/>
      <c r="AM9" s="6"/>
      <c r="AN9" s="6"/>
    </row>
    <row r="10" spans="1:40" s="11" customFormat="1" ht="17.399999999999999" x14ac:dyDescent="0.3">
      <c r="C10" s="3" t="s">
        <v>15</v>
      </c>
      <c r="D10" s="14">
        <v>80.626383247361161</v>
      </c>
      <c r="E10" s="15"/>
      <c r="F10" s="12"/>
      <c r="G10" s="12"/>
      <c r="H10" s="12"/>
      <c r="I10" s="3" t="s">
        <v>21</v>
      </c>
      <c r="J10" s="14">
        <v>39.344262295081968</v>
      </c>
      <c r="K10" s="2" t="s">
        <v>30</v>
      </c>
      <c r="L10" s="15">
        <v>87.172011661807574</v>
      </c>
      <c r="M10" s="2" t="s">
        <v>39</v>
      </c>
      <c r="N10" s="14">
        <v>65.868263473053887</v>
      </c>
      <c r="P10" s="3" t="s">
        <v>15</v>
      </c>
      <c r="Q10" s="14">
        <v>7.9522149999999989</v>
      </c>
      <c r="R10" s="15"/>
      <c r="S10" s="12"/>
      <c r="T10" s="12"/>
      <c r="U10" s="12"/>
      <c r="V10" s="3" t="s">
        <v>21</v>
      </c>
      <c r="W10" s="14">
        <v>6</v>
      </c>
      <c r="X10" s="12"/>
      <c r="Y10" s="15"/>
      <c r="Z10" s="2" t="s">
        <v>39</v>
      </c>
      <c r="AA10" s="14">
        <v>8.8000000000000007</v>
      </c>
      <c r="AB10" s="6"/>
      <c r="AG10" s="10"/>
      <c r="AH10" s="6"/>
      <c r="AI10" s="6"/>
      <c r="AJ10" s="6"/>
      <c r="AK10" s="6"/>
      <c r="AL10" s="6"/>
      <c r="AM10" s="6"/>
      <c r="AN10" s="6"/>
    </row>
    <row r="11" spans="1:40" s="11" customFormat="1" ht="18" customHeight="1" x14ac:dyDescent="0.3">
      <c r="C11" s="12"/>
      <c r="D11" s="12"/>
      <c r="E11" s="12"/>
      <c r="F11" s="12"/>
      <c r="G11" s="12"/>
      <c r="H11" s="12"/>
      <c r="I11" s="3" t="s">
        <v>22</v>
      </c>
      <c r="J11" s="14">
        <v>75</v>
      </c>
      <c r="K11" s="12"/>
      <c r="L11" s="15"/>
      <c r="M11" s="2" t="s">
        <v>40</v>
      </c>
      <c r="N11" s="14">
        <v>103.7037037037037</v>
      </c>
      <c r="P11" s="12"/>
      <c r="Q11" s="12"/>
      <c r="R11" s="12"/>
      <c r="S11" s="12"/>
      <c r="T11" s="12"/>
      <c r="U11" s="12"/>
      <c r="V11" s="3" t="s">
        <v>22</v>
      </c>
      <c r="W11" s="14">
        <v>4.4000000000000004</v>
      </c>
      <c r="X11" s="12"/>
      <c r="Y11" s="15"/>
      <c r="Z11" s="2" t="s">
        <v>40</v>
      </c>
      <c r="AA11" s="14">
        <v>4.6999999999999993</v>
      </c>
      <c r="AG11" s="10"/>
      <c r="AH11" s="6"/>
      <c r="AI11" s="6"/>
      <c r="AJ11" s="6"/>
      <c r="AK11" s="6"/>
      <c r="AL11" s="6"/>
      <c r="AM11" s="6"/>
      <c r="AN11" s="6"/>
    </row>
    <row r="12" spans="1:40" s="11" customFormat="1" ht="18" customHeight="1" x14ac:dyDescent="0.25">
      <c r="C12" s="12"/>
      <c r="D12" s="12"/>
      <c r="E12" s="12"/>
      <c r="F12" s="12"/>
      <c r="G12" s="12"/>
      <c r="H12" s="12"/>
      <c r="I12" s="3" t="s">
        <v>23</v>
      </c>
      <c r="J12" s="14">
        <v>64.285714285714292</v>
      </c>
      <c r="K12" s="12"/>
      <c r="L12" s="15"/>
      <c r="M12" s="2" t="s">
        <v>41</v>
      </c>
      <c r="N12" s="14">
        <v>55.926724137931039</v>
      </c>
      <c r="P12" s="12"/>
      <c r="Q12" s="12"/>
      <c r="R12" s="12"/>
      <c r="S12" s="12"/>
      <c r="T12" s="12"/>
      <c r="U12" s="12"/>
      <c r="V12" s="3" t="s">
        <v>23</v>
      </c>
      <c r="W12" s="14">
        <v>-0.40000000000000036</v>
      </c>
      <c r="X12" s="12"/>
      <c r="Y12" s="15"/>
      <c r="Z12" s="2" t="s">
        <v>41</v>
      </c>
      <c r="AA12" s="14">
        <v>18.200000000000003</v>
      </c>
    </row>
    <row r="13" spans="1:40" s="11" customFormat="1" ht="18" customHeight="1" x14ac:dyDescent="0.25">
      <c r="C13" s="12"/>
      <c r="D13" s="12"/>
      <c r="E13" s="12"/>
      <c r="F13" s="12"/>
      <c r="G13" s="12"/>
      <c r="H13" s="12"/>
      <c r="I13" s="3" t="s">
        <v>24</v>
      </c>
      <c r="J13" s="14">
        <v>34.946236559139784</v>
      </c>
      <c r="K13" s="12"/>
      <c r="L13" s="15"/>
      <c r="M13" s="2" t="s">
        <v>32</v>
      </c>
      <c r="N13" s="14">
        <v>72.677595628415304</v>
      </c>
      <c r="P13" s="12"/>
      <c r="Q13" s="12"/>
      <c r="R13" s="12"/>
      <c r="S13" s="12"/>
      <c r="T13" s="12"/>
      <c r="U13" s="12"/>
      <c r="V13" s="3"/>
      <c r="W13" s="14"/>
      <c r="X13" s="12"/>
      <c r="Y13" s="15"/>
      <c r="Z13" s="2" t="s">
        <v>32</v>
      </c>
      <c r="AA13" s="14">
        <v>13.3</v>
      </c>
    </row>
    <row r="14" spans="1:40" s="11" customFormat="1" ht="18" customHeight="1" x14ac:dyDescent="0.25">
      <c r="C14" s="12"/>
      <c r="D14" s="12"/>
      <c r="E14" s="12"/>
      <c r="F14" s="12"/>
      <c r="G14" s="12"/>
      <c r="H14" s="12"/>
      <c r="I14" s="12"/>
      <c r="J14" s="12"/>
      <c r="K14" s="12"/>
      <c r="L14" s="15"/>
      <c r="M14" s="2" t="s">
        <v>33</v>
      </c>
      <c r="N14" s="14">
        <v>32.962138084632514</v>
      </c>
      <c r="P14" s="12"/>
      <c r="Q14" s="12"/>
      <c r="R14" s="12"/>
      <c r="S14" s="12"/>
      <c r="T14" s="12"/>
      <c r="U14" s="12"/>
      <c r="V14" s="12"/>
      <c r="W14" s="12"/>
      <c r="X14" s="12"/>
      <c r="Y14" s="15"/>
      <c r="Z14" s="2" t="s">
        <v>33</v>
      </c>
      <c r="AA14" s="14">
        <v>14</v>
      </c>
    </row>
    <row r="15" spans="1:40" s="11" customFormat="1" ht="18" customHeight="1" x14ac:dyDescent="0.25">
      <c r="C15" s="12"/>
      <c r="D15" s="12"/>
      <c r="E15" s="12"/>
      <c r="F15" s="12"/>
      <c r="G15" s="12"/>
      <c r="H15" s="12"/>
      <c r="I15" s="12"/>
      <c r="J15" s="12"/>
      <c r="K15" s="12"/>
      <c r="L15" s="15"/>
      <c r="M15" s="2" t="s">
        <v>34</v>
      </c>
      <c r="N15" s="14">
        <v>12.5</v>
      </c>
      <c r="P15" s="12"/>
      <c r="Q15" s="12"/>
      <c r="R15" s="12"/>
      <c r="S15" s="12"/>
      <c r="T15" s="12"/>
      <c r="U15" s="12"/>
      <c r="V15" s="12"/>
      <c r="W15" s="12"/>
      <c r="X15" s="12"/>
      <c r="Y15" s="15"/>
      <c r="Z15" s="2" t="s">
        <v>34</v>
      </c>
      <c r="AA15" s="14">
        <v>16</v>
      </c>
    </row>
    <row r="16" spans="1:40" s="11" customFormat="1" ht="18" customHeight="1" x14ac:dyDescent="0.25">
      <c r="C16" s="12"/>
      <c r="D16" s="12"/>
      <c r="E16" s="12"/>
      <c r="F16" s="12"/>
      <c r="G16" s="12"/>
      <c r="H16" s="12"/>
      <c r="I16" s="12"/>
      <c r="J16" s="12"/>
      <c r="K16" s="12"/>
      <c r="L16" s="15"/>
      <c r="M16" s="2" t="s">
        <v>42</v>
      </c>
      <c r="N16" s="14">
        <v>76.100628930817621</v>
      </c>
      <c r="P16" s="12"/>
      <c r="Q16" s="12"/>
      <c r="R16" s="12"/>
      <c r="S16" s="12"/>
      <c r="T16" s="12"/>
      <c r="U16" s="12"/>
      <c r="V16" s="12"/>
      <c r="W16" s="12"/>
      <c r="X16" s="12"/>
      <c r="Y16" s="15"/>
      <c r="Z16" s="2" t="s">
        <v>42</v>
      </c>
      <c r="AA16" s="14">
        <v>9.7999999999999989</v>
      </c>
    </row>
    <row r="17" spans="3:29" s="11" customFormat="1" ht="18" customHeight="1" x14ac:dyDescent="0.25">
      <c r="C17" s="12"/>
      <c r="D17" s="12"/>
      <c r="E17" s="12"/>
      <c r="F17" s="12"/>
      <c r="G17" s="12"/>
      <c r="H17" s="12"/>
      <c r="I17" s="12"/>
      <c r="J17" s="12"/>
      <c r="K17" s="12"/>
      <c r="L17" s="15"/>
      <c r="M17" s="2" t="s">
        <v>43</v>
      </c>
      <c r="N17" s="14">
        <v>63.6</v>
      </c>
      <c r="P17" s="12"/>
      <c r="Q17" s="12"/>
      <c r="R17" s="12"/>
      <c r="S17" s="12"/>
      <c r="T17" s="12"/>
      <c r="U17" s="12"/>
      <c r="V17" s="12"/>
      <c r="W17" s="12"/>
      <c r="X17" s="12"/>
      <c r="Y17" s="15"/>
      <c r="Z17" s="2" t="s">
        <v>43</v>
      </c>
      <c r="AA17" s="14">
        <v>7.8999999999999986</v>
      </c>
    </row>
    <row r="18" spans="3:29" s="11" customFormat="1" ht="18" customHeight="1" x14ac:dyDescent="0.25">
      <c r="C18" s="12"/>
      <c r="D18" s="12"/>
      <c r="E18" s="12"/>
      <c r="F18" s="12"/>
      <c r="G18" s="12"/>
      <c r="H18" s="12"/>
      <c r="I18" s="12"/>
      <c r="J18" s="12"/>
      <c r="K18" s="12"/>
      <c r="L18" s="15"/>
      <c r="M18" s="2"/>
      <c r="N18" s="14"/>
      <c r="P18" s="12"/>
      <c r="Q18" s="12"/>
      <c r="R18" s="12"/>
      <c r="S18" s="12"/>
      <c r="T18" s="12"/>
      <c r="U18" s="12"/>
      <c r="V18" s="12"/>
      <c r="W18" s="12"/>
      <c r="X18" s="12"/>
      <c r="Y18" s="15"/>
      <c r="Z18" s="2"/>
      <c r="AA18" s="14"/>
    </row>
    <row r="19" spans="3:29" s="4" customFormat="1" ht="18" customHeight="1" x14ac:dyDescent="0.3">
      <c r="C19" s="15" t="s">
        <v>18</v>
      </c>
      <c r="D19" s="3">
        <f>AVERAGE(D5:D17)</f>
        <v>47.016328439583241</v>
      </c>
      <c r="E19" s="15" t="s">
        <v>18</v>
      </c>
      <c r="F19" s="3">
        <f>AVERAGE(F5:F17)</f>
        <v>22.577870228860895</v>
      </c>
      <c r="G19" s="15" t="s">
        <v>18</v>
      </c>
      <c r="H19" s="3">
        <f>AVERAGE(H5:H17)</f>
        <v>61.643611658650485</v>
      </c>
      <c r="I19" s="15" t="s">
        <v>18</v>
      </c>
      <c r="J19" s="3">
        <f>AVERAGE(J5:J17)</f>
        <v>45.989934826284809</v>
      </c>
      <c r="K19" s="15" t="s">
        <v>18</v>
      </c>
      <c r="L19" s="3">
        <f>AVERAGE(L5:L17)</f>
        <v>79.16085189096674</v>
      </c>
      <c r="M19" s="15" t="s">
        <v>18</v>
      </c>
      <c r="N19" s="3">
        <f>AVERAGE(N5:N17)</f>
        <v>56.414226700436174</v>
      </c>
      <c r="P19" s="15" t="s">
        <v>18</v>
      </c>
      <c r="Q19" s="3">
        <f>AVERAGE(Q5:Q17)</f>
        <v>10.632175216666667</v>
      </c>
      <c r="R19" s="15" t="s">
        <v>18</v>
      </c>
      <c r="S19" s="3">
        <f>AVERAGE(S5:S17)</f>
        <v>12.701063975</v>
      </c>
      <c r="T19" s="15" t="s">
        <v>18</v>
      </c>
      <c r="U19" s="3">
        <f>AVERAGE(U5:U17)</f>
        <v>5.0862630000000015</v>
      </c>
      <c r="V19" s="15" t="s">
        <v>18</v>
      </c>
      <c r="W19" s="3">
        <f>AVERAGE(W5:W17)</f>
        <v>5.9188215</v>
      </c>
      <c r="X19" s="15" t="s">
        <v>18</v>
      </c>
      <c r="Y19" s="3">
        <f>AVERAGE(Y5:Y17)</f>
        <v>13.525000000000002</v>
      </c>
      <c r="Z19" s="15" t="s">
        <v>18</v>
      </c>
      <c r="AA19" s="3">
        <f>AVERAGE(AA5:AA17)</f>
        <v>12.838461538461539</v>
      </c>
      <c r="AB19" s="10"/>
      <c r="AC19" s="8"/>
    </row>
    <row r="20" spans="3:29" s="4" customFormat="1" ht="18" customHeight="1" x14ac:dyDescent="0.3">
      <c r="C20" s="15" t="s">
        <v>19</v>
      </c>
      <c r="D20" s="15">
        <f>STDEV(D5:D17)</f>
        <v>34.679553621317822</v>
      </c>
      <c r="E20" s="15" t="s">
        <v>19</v>
      </c>
      <c r="F20" s="15">
        <f>STDEV(F5:F17)</f>
        <v>14.979634653237587</v>
      </c>
      <c r="G20" s="15" t="s">
        <v>19</v>
      </c>
      <c r="H20" s="15">
        <f>STDEV(H5:H17)</f>
        <v>18.914490909148181</v>
      </c>
      <c r="I20" s="15" t="s">
        <v>19</v>
      </c>
      <c r="J20" s="15">
        <f>STDEV(J5:J17)</f>
        <v>16.046892932346047</v>
      </c>
      <c r="K20" s="15" t="s">
        <v>19</v>
      </c>
      <c r="L20" s="15">
        <f>STDEV(L5:L17)</f>
        <v>17.760936107690316</v>
      </c>
      <c r="M20" s="15" t="s">
        <v>19</v>
      </c>
      <c r="N20" s="15">
        <f>STDEV(N5:N17)</f>
        <v>23.894422711485866</v>
      </c>
      <c r="P20" s="15" t="s">
        <v>19</v>
      </c>
      <c r="Q20" s="15">
        <f>STDEV(Q5:Q17)</f>
        <v>3.4817850043105358</v>
      </c>
      <c r="R20" s="15" t="s">
        <v>19</v>
      </c>
      <c r="S20" s="15">
        <f>STDEV(S5:S17)</f>
        <v>6.1914600414987762</v>
      </c>
      <c r="T20" s="15" t="s">
        <v>19</v>
      </c>
      <c r="U20" s="15">
        <f>STDEV(U5:U17)</f>
        <v>3.3621086251144523</v>
      </c>
      <c r="V20" s="15" t="s">
        <v>19</v>
      </c>
      <c r="W20" s="15">
        <f>STDEV(W5:W17)</f>
        <v>4.4847644106986753</v>
      </c>
      <c r="X20" s="15" t="s">
        <v>19</v>
      </c>
      <c r="Y20" s="15">
        <f>STDEV(Y5:Y17)</f>
        <v>12.994197422952547</v>
      </c>
      <c r="Z20" s="15" t="s">
        <v>19</v>
      </c>
      <c r="AA20" s="15">
        <f>STDEV(AA5:AA17)</f>
        <v>4.0903419705322266</v>
      </c>
      <c r="AB20" s="10"/>
      <c r="AC20" s="9"/>
    </row>
    <row r="21" spans="3:29" s="4" customFormat="1" ht="18" customHeight="1" x14ac:dyDescent="0.3">
      <c r="C21" s="13" t="s">
        <v>20</v>
      </c>
      <c r="D21" s="13">
        <f>COUNT(D5:D17)</f>
        <v>6</v>
      </c>
      <c r="E21" s="13" t="s">
        <v>20</v>
      </c>
      <c r="F21" s="13">
        <f>COUNT(F5:F17)</f>
        <v>4</v>
      </c>
      <c r="G21" s="13" t="s">
        <v>20</v>
      </c>
      <c r="H21" s="13">
        <f>COUNT(H5:H17)</f>
        <v>3</v>
      </c>
      <c r="I21" s="13" t="s">
        <v>20</v>
      </c>
      <c r="J21" s="13">
        <f>COUNT(J5:J17)</f>
        <v>9</v>
      </c>
      <c r="K21" s="13" t="s">
        <v>20</v>
      </c>
      <c r="L21" s="13">
        <f>COUNT(L5:L17)</f>
        <v>5</v>
      </c>
      <c r="M21" s="13" t="s">
        <v>20</v>
      </c>
      <c r="N21" s="13">
        <f>COUNT(N5:N17)</f>
        <v>13</v>
      </c>
      <c r="P21" s="13" t="s">
        <v>20</v>
      </c>
      <c r="Q21" s="13">
        <f>COUNT(Q5:Q17)</f>
        <v>6</v>
      </c>
      <c r="R21" s="13" t="s">
        <v>20</v>
      </c>
      <c r="S21" s="13">
        <f>COUNT(S5:S17)</f>
        <v>4</v>
      </c>
      <c r="T21" s="13" t="s">
        <v>20</v>
      </c>
      <c r="U21" s="13">
        <f>COUNT(U5:U17)</f>
        <v>3</v>
      </c>
      <c r="V21" s="13" t="s">
        <v>20</v>
      </c>
      <c r="W21" s="13">
        <f>COUNT(W5:W17)</f>
        <v>8</v>
      </c>
      <c r="X21" s="13" t="s">
        <v>20</v>
      </c>
      <c r="Y21" s="13">
        <f>COUNT(Y5:Y17)</f>
        <v>4</v>
      </c>
      <c r="Z21" s="13" t="s">
        <v>20</v>
      </c>
      <c r="AA21" s="13">
        <f>COUNT(AA5:AA17)</f>
        <v>13</v>
      </c>
      <c r="AB21" s="10"/>
      <c r="AC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Fig4_Supp2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bbean</dc:creator>
  <cp:lastModifiedBy>Bean, Bruce</cp:lastModifiedBy>
  <cp:lastPrinted>2026-07-15T20:44:18Z</cp:lastPrinted>
  <dcterms:created xsi:type="dcterms:W3CDTF">2025-11-25T19:04:22Z</dcterms:created>
  <dcterms:modified xsi:type="dcterms:W3CDTF">2026-10-06T23:02:23Z</dcterms:modified>
</cp:coreProperties>
</file>