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ld desktop\TAT new\TAT newest\eLife\Revised\"/>
    </mc:Choice>
  </mc:AlternateContent>
  <xr:revisionPtr revIDLastSave="0" documentId="8_{189DB11C-68BC-4F9D-9006-36B2362C4511}" xr6:coauthVersionLast="47" xr6:coauthVersionMax="47" xr10:uidLastSave="{00000000-0000-0000-0000-000000000000}"/>
  <bookViews>
    <workbookView xWindow="1125" yWindow="1125" windowWidth="25170" windowHeight="15720" activeTab="3" xr2:uid="{C396922E-1FAD-43F8-A103-7860EA5D04B8}"/>
  </bookViews>
  <sheets>
    <sheet name="TorAGFP" sheetId="1" r:id="rId1"/>
    <sheet name="GFP" sheetId="2" r:id="rId2"/>
    <sheet name="TorAGFP (processed data)" sheetId="3" r:id="rId3"/>
    <sheet name="GFP (processed data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3" l="1"/>
  <c r="B10" i="3"/>
  <c r="C9" i="3"/>
  <c r="B9" i="3"/>
  <c r="C21" i="3" l="1"/>
  <c r="B21" i="3"/>
  <c r="C20" i="3"/>
  <c r="B20" i="3"/>
  <c r="G21" i="3" l="1"/>
  <c r="F21" i="3"/>
  <c r="G20" i="3"/>
  <c r="F20" i="3"/>
  <c r="K21" i="3"/>
  <c r="J21" i="3"/>
  <c r="K20" i="3"/>
  <c r="J20" i="3"/>
  <c r="O21" i="3"/>
  <c r="N21" i="3"/>
  <c r="O20" i="3"/>
  <c r="N20" i="3"/>
  <c r="O10" i="3"/>
  <c r="N10" i="3"/>
  <c r="O9" i="3"/>
  <c r="N9" i="3"/>
  <c r="K10" i="3"/>
  <c r="J10" i="3"/>
  <c r="K9" i="3"/>
  <c r="J9" i="3"/>
  <c r="G10" i="3"/>
  <c r="F10" i="3"/>
  <c r="G9" i="3"/>
  <c r="F9" i="3"/>
  <c r="O10" i="4"/>
  <c r="O9" i="4"/>
  <c r="K10" i="4"/>
  <c r="K9" i="4"/>
  <c r="G10" i="4"/>
  <c r="G9" i="4"/>
  <c r="C10" i="4"/>
  <c r="C9" i="4"/>
  <c r="N10" i="4"/>
  <c r="N9" i="4"/>
  <c r="J10" i="4"/>
  <c r="J9" i="4"/>
  <c r="F10" i="4"/>
  <c r="F9" i="4"/>
  <c r="B10" i="4"/>
  <c r="B9" i="4"/>
</calcChain>
</file>

<file path=xl/sharedStrings.xml><?xml version="1.0" encoding="utf-8"?>
<sst xmlns="http://schemas.openxmlformats.org/spreadsheetml/2006/main" count="276" uniqueCount="26">
  <si>
    <t>Fraction</t>
    <phoneticPr fontId="1"/>
  </si>
  <si>
    <t>Whole cell 1</t>
    <phoneticPr fontId="1"/>
  </si>
  <si>
    <t>Cytosol, periplasm 1</t>
    <phoneticPr fontId="1"/>
  </si>
  <si>
    <t>Membrane 1</t>
    <phoneticPr fontId="1"/>
  </si>
  <si>
    <t>Whole cell 2</t>
  </si>
  <si>
    <t>Cytosol, periplasm 2</t>
  </si>
  <si>
    <t>Membrane 2</t>
  </si>
  <si>
    <t>Whole cell 3</t>
  </si>
  <si>
    <t>Cytosol, periplasm 3</t>
  </si>
  <si>
    <t>Membrane 3</t>
  </si>
  <si>
    <t>KS23_pTorAGFP(RR) (-Ara)</t>
    <phoneticPr fontId="1"/>
  </si>
  <si>
    <t>EK413_pTorAGFP(RR)</t>
    <phoneticPr fontId="1"/>
  </si>
  <si>
    <t>KS23_pTorAGFP(RR) (+Ara)</t>
    <phoneticPr fontId="1"/>
  </si>
  <si>
    <t>JW3815_pTorAGFP(RR)</t>
    <phoneticPr fontId="1"/>
  </si>
  <si>
    <t>EK413_pTorAGFP(KK)</t>
    <phoneticPr fontId="1"/>
  </si>
  <si>
    <t>KS23_pTorAGFP(KK) (-Ara)</t>
    <phoneticPr fontId="1"/>
  </si>
  <si>
    <t>KS23_pTorAGFP(KK) (+Ara)</t>
    <phoneticPr fontId="1"/>
  </si>
  <si>
    <t>JW3815_pTorAGFP(KK)</t>
    <phoneticPr fontId="1"/>
  </si>
  <si>
    <t>% recovered</t>
    <phoneticPr fontId="1"/>
  </si>
  <si>
    <t>EK413_pGFP</t>
    <phoneticPr fontId="1"/>
  </si>
  <si>
    <t>KS23_pGFP (-Ara)</t>
    <phoneticPr fontId="1"/>
  </si>
  <si>
    <t>KS23_pGFP (+Ara)</t>
    <phoneticPr fontId="1"/>
  </si>
  <si>
    <t>JW3815_pGFP</t>
    <phoneticPr fontId="1"/>
  </si>
  <si>
    <t>Fluorescent intensity</t>
    <phoneticPr fontId="1"/>
  </si>
  <si>
    <t>Cytosol, periplasm (Ave., S. D.)</t>
    <phoneticPr fontId="1"/>
  </si>
  <si>
    <t>Membrane (Ave., S. D.)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</si>
</sst>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2" x14ac:knownFonts="1">
    <font>
      <sz val="11"/>
      <color theme="1"/>
      <name val="Calibri"/>
      <family val="2"/>
      <charset val="128"/>
    </font>
    <font>
      <sz val="6"/>
      <name val="Calibr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5A830-8BAA-4B1D-9FE2-4CDEF9FF14CB}">
  <dimension ref="A1:K35"/>
  <sheetViews>
    <sheetView topLeftCell="A19" workbookViewId="0">
      <selection activeCell="K41" sqref="K41"/>
    </sheetView>
  </sheetViews>
  <sheetFormatPr defaultRowHeight="15" x14ac:dyDescent="0.25"/>
  <cols>
    <col min="1" max="1" width="16.5703125" customWidth="1"/>
    <col min="2" max="2" width="17" customWidth="1"/>
    <col min="4" max="4" width="16.5703125" customWidth="1"/>
    <col min="5" max="5" width="17" customWidth="1"/>
    <col min="7" max="7" width="16.5703125" customWidth="1"/>
    <col min="8" max="8" width="17" customWidth="1"/>
    <col min="9" max="9" width="9.140625" customWidth="1"/>
    <col min="10" max="10" width="16.5703125" customWidth="1"/>
    <col min="11" max="11" width="17" customWidth="1"/>
    <col min="12" max="12" width="9.140625" customWidth="1"/>
    <col min="13" max="13" width="16.42578125" customWidth="1"/>
  </cols>
  <sheetData>
    <row r="1" spans="1:11" x14ac:dyDescent="0.25">
      <c r="A1" t="s">
        <v>11</v>
      </c>
      <c r="D1" t="s">
        <v>10</v>
      </c>
      <c r="G1" t="s">
        <v>12</v>
      </c>
      <c r="J1" t="s">
        <v>13</v>
      </c>
    </row>
    <row r="2" spans="1:11" x14ac:dyDescent="0.25">
      <c r="A2" t="s">
        <v>0</v>
      </c>
      <c r="B2" t="s">
        <v>23</v>
      </c>
      <c r="D2" t="s">
        <v>0</v>
      </c>
      <c r="E2" t="s">
        <v>23</v>
      </c>
      <c r="G2" t="s">
        <v>0</v>
      </c>
      <c r="H2" t="s">
        <v>23</v>
      </c>
      <c r="J2" t="s">
        <v>0</v>
      </c>
      <c r="K2" t="s">
        <v>23</v>
      </c>
    </row>
    <row r="3" spans="1:11" x14ac:dyDescent="0.25">
      <c r="A3" t="s">
        <v>1</v>
      </c>
      <c r="B3" s="1">
        <v>796.30330000000004</v>
      </c>
      <c r="D3" t="s">
        <v>1</v>
      </c>
      <c r="E3" s="1">
        <v>55.948500000000003</v>
      </c>
      <c r="G3" t="s">
        <v>1</v>
      </c>
      <c r="H3" s="1">
        <v>62.672499999999999</v>
      </c>
      <c r="J3" t="s">
        <v>1</v>
      </c>
      <c r="K3" s="1">
        <v>31.0806</v>
      </c>
    </row>
    <row r="4" spans="1:11" x14ac:dyDescent="0.25">
      <c r="A4" t="s">
        <v>2</v>
      </c>
      <c r="B4" s="1">
        <v>479.93299999999999</v>
      </c>
      <c r="D4" t="s">
        <v>2</v>
      </c>
      <c r="E4" s="1">
        <v>49.6648</v>
      </c>
      <c r="G4" t="s">
        <v>2</v>
      </c>
      <c r="H4" s="1">
        <v>44.478499999999997</v>
      </c>
      <c r="J4" t="s">
        <v>2</v>
      </c>
      <c r="K4" s="1">
        <v>20.536100000000001</v>
      </c>
    </row>
    <row r="5" spans="1:11" x14ac:dyDescent="0.25">
      <c r="A5" t="s">
        <v>3</v>
      </c>
      <c r="B5" s="1">
        <v>251.80869999999999</v>
      </c>
      <c r="D5" t="s">
        <v>3</v>
      </c>
      <c r="E5" s="1">
        <v>4.8094999999999999</v>
      </c>
      <c r="G5" t="s">
        <v>3</v>
      </c>
      <c r="H5" s="1">
        <v>24.373699999999999</v>
      </c>
      <c r="J5" t="s">
        <v>3</v>
      </c>
      <c r="K5" s="1">
        <v>10.936500000000001</v>
      </c>
    </row>
    <row r="6" spans="1:11" x14ac:dyDescent="0.25">
      <c r="A6" t="s">
        <v>4</v>
      </c>
      <c r="B6" s="1">
        <v>775.5539</v>
      </c>
      <c r="D6" t="s">
        <v>4</v>
      </c>
      <c r="E6" s="1">
        <v>53.803100000000001</v>
      </c>
      <c r="G6" t="s">
        <v>4</v>
      </c>
      <c r="H6" s="1">
        <v>66.418000000000006</v>
      </c>
      <c r="J6" t="s">
        <v>4</v>
      </c>
      <c r="K6" s="1">
        <v>29.754000000000001</v>
      </c>
    </row>
    <row r="7" spans="1:11" x14ac:dyDescent="0.25">
      <c r="A7" t="s">
        <v>5</v>
      </c>
      <c r="B7" s="1">
        <v>481.94889999999998</v>
      </c>
      <c r="D7" t="s">
        <v>5</v>
      </c>
      <c r="E7" s="1">
        <v>48.313499999999998</v>
      </c>
      <c r="G7" t="s">
        <v>5</v>
      </c>
      <c r="H7" s="1">
        <v>40.265099999999997</v>
      </c>
      <c r="J7" t="s">
        <v>5</v>
      </c>
      <c r="K7" s="1">
        <v>20.7958</v>
      </c>
    </row>
    <row r="8" spans="1:11" x14ac:dyDescent="0.25">
      <c r="A8" t="s">
        <v>6</v>
      </c>
      <c r="B8" s="1">
        <v>250.69970000000001</v>
      </c>
      <c r="D8" t="s">
        <v>6</v>
      </c>
      <c r="E8" s="1">
        <v>5.1521999999999997</v>
      </c>
      <c r="G8" t="s">
        <v>6</v>
      </c>
      <c r="H8" s="1">
        <v>17.804200000000002</v>
      </c>
      <c r="J8" t="s">
        <v>6</v>
      </c>
      <c r="K8" s="1">
        <v>9.4525000000000006</v>
      </c>
    </row>
    <row r="9" spans="1:11" x14ac:dyDescent="0.25">
      <c r="A9" t="s">
        <v>7</v>
      </c>
      <c r="B9" s="1">
        <v>810.24770000000001</v>
      </c>
      <c r="D9" t="s">
        <v>7</v>
      </c>
      <c r="E9" s="1">
        <v>54.532499999999999</v>
      </c>
      <c r="G9" t="s">
        <v>7</v>
      </c>
      <c r="H9" s="1">
        <v>67.420500000000004</v>
      </c>
      <c r="J9" t="s">
        <v>7</v>
      </c>
      <c r="K9" s="1">
        <v>32.813200000000002</v>
      </c>
    </row>
    <row r="10" spans="1:11" x14ac:dyDescent="0.25">
      <c r="A10" t="s">
        <v>8</v>
      </c>
      <c r="B10" s="1">
        <v>488.86610000000002</v>
      </c>
      <c r="D10" t="s">
        <v>8</v>
      </c>
      <c r="E10" s="1">
        <v>47.628999999999998</v>
      </c>
      <c r="G10" t="s">
        <v>8</v>
      </c>
      <c r="H10" s="1">
        <v>39.719799999999999</v>
      </c>
      <c r="J10" t="s">
        <v>8</v>
      </c>
      <c r="K10" s="1">
        <v>18.659500000000001</v>
      </c>
    </row>
    <row r="11" spans="1:11" x14ac:dyDescent="0.25">
      <c r="A11" t="s">
        <v>9</v>
      </c>
      <c r="B11" s="1">
        <v>250.80359999999999</v>
      </c>
      <c r="D11" t="s">
        <v>9</v>
      </c>
      <c r="E11" s="1">
        <v>5.516</v>
      </c>
      <c r="G11" t="s">
        <v>9</v>
      </c>
      <c r="H11" s="1">
        <v>18.790299999999998</v>
      </c>
      <c r="J11" t="s">
        <v>9</v>
      </c>
      <c r="K11" s="1">
        <v>7.7672999999999996</v>
      </c>
    </row>
    <row r="13" spans="1:11" x14ac:dyDescent="0.25">
      <c r="A13" t="s">
        <v>14</v>
      </c>
      <c r="D13" t="s">
        <v>15</v>
      </c>
      <c r="G13" t="s">
        <v>16</v>
      </c>
      <c r="J13" t="s">
        <v>17</v>
      </c>
    </row>
    <row r="14" spans="1:11" x14ac:dyDescent="0.25">
      <c r="A14" t="s">
        <v>0</v>
      </c>
      <c r="B14" t="s">
        <v>23</v>
      </c>
      <c r="D14" t="s">
        <v>0</v>
      </c>
      <c r="E14" t="s">
        <v>23</v>
      </c>
      <c r="G14" t="s">
        <v>0</v>
      </c>
      <c r="H14" t="s">
        <v>23</v>
      </c>
      <c r="J14" t="s">
        <v>0</v>
      </c>
      <c r="K14" t="s">
        <v>23</v>
      </c>
    </row>
    <row r="15" spans="1:11" x14ac:dyDescent="0.25">
      <c r="A15" t="s">
        <v>1</v>
      </c>
      <c r="B15">
        <v>648.55920000000003</v>
      </c>
      <c r="D15" t="s">
        <v>1</v>
      </c>
      <c r="E15" s="1">
        <v>56.051499999999997</v>
      </c>
      <c r="G15" t="s">
        <v>1</v>
      </c>
      <c r="H15" s="1">
        <v>97.9786</v>
      </c>
      <c r="J15" t="s">
        <v>1</v>
      </c>
      <c r="K15" s="1">
        <v>57.545200000000001</v>
      </c>
    </row>
    <row r="16" spans="1:11" x14ac:dyDescent="0.25">
      <c r="A16" t="s">
        <v>2</v>
      </c>
      <c r="B16">
        <v>361.33240000000001</v>
      </c>
      <c r="D16" t="s">
        <v>2</v>
      </c>
      <c r="E16" s="1">
        <v>52.6554</v>
      </c>
      <c r="G16" t="s">
        <v>2</v>
      </c>
      <c r="H16" s="1">
        <v>56.800699999999999</v>
      </c>
      <c r="J16" t="s">
        <v>2</v>
      </c>
      <c r="K16" s="1">
        <v>39.649900000000002</v>
      </c>
    </row>
    <row r="17" spans="1:11" x14ac:dyDescent="0.25">
      <c r="A17" t="s">
        <v>3</v>
      </c>
      <c r="B17">
        <v>270.27910000000003</v>
      </c>
      <c r="D17" t="s">
        <v>3</v>
      </c>
      <c r="E17" s="1">
        <v>5.4846000000000004</v>
      </c>
      <c r="G17" t="s">
        <v>3</v>
      </c>
      <c r="H17" s="1">
        <v>23.745200000000001</v>
      </c>
      <c r="J17" t="s">
        <v>3</v>
      </c>
      <c r="K17" s="1">
        <v>20.997599999999998</v>
      </c>
    </row>
    <row r="18" spans="1:11" x14ac:dyDescent="0.25">
      <c r="A18" t="s">
        <v>4</v>
      </c>
      <c r="B18">
        <v>633.7088</v>
      </c>
      <c r="D18" t="s">
        <v>4</v>
      </c>
      <c r="E18" s="1">
        <v>61.797800000000002</v>
      </c>
      <c r="G18" t="s">
        <v>4</v>
      </c>
      <c r="H18" s="1">
        <v>85.6601</v>
      </c>
      <c r="J18" t="s">
        <v>4</v>
      </c>
      <c r="K18" s="1">
        <v>59.037100000000002</v>
      </c>
    </row>
    <row r="19" spans="1:11" x14ac:dyDescent="0.25">
      <c r="A19" t="s">
        <v>5</v>
      </c>
      <c r="B19">
        <v>370.24759999999998</v>
      </c>
      <c r="D19" t="s">
        <v>5</v>
      </c>
      <c r="E19" s="1">
        <v>54.628</v>
      </c>
      <c r="G19" t="s">
        <v>5</v>
      </c>
      <c r="H19" s="1">
        <v>58.1858</v>
      </c>
      <c r="J19" t="s">
        <v>5</v>
      </c>
      <c r="K19" s="1">
        <v>44.4557</v>
      </c>
    </row>
    <row r="20" spans="1:11" x14ac:dyDescent="0.25">
      <c r="A20" t="s">
        <v>6</v>
      </c>
      <c r="B20">
        <v>258.51909999999998</v>
      </c>
      <c r="D20" t="s">
        <v>6</v>
      </c>
      <c r="E20" s="1">
        <v>5.7996999999999996</v>
      </c>
      <c r="G20" t="s">
        <v>6</v>
      </c>
      <c r="H20" s="1">
        <v>32.363999999999997</v>
      </c>
      <c r="J20" t="s">
        <v>6</v>
      </c>
      <c r="K20" s="1">
        <v>17.0365</v>
      </c>
    </row>
    <row r="21" spans="1:11" x14ac:dyDescent="0.25">
      <c r="A21" t="s">
        <v>7</v>
      </c>
      <c r="B21">
        <v>669.03740000000005</v>
      </c>
      <c r="D21" t="s">
        <v>7</v>
      </c>
      <c r="E21" s="1">
        <v>62.030700000000003</v>
      </c>
      <c r="G21" t="s">
        <v>7</v>
      </c>
      <c r="H21" s="1">
        <v>93.825000000000003</v>
      </c>
      <c r="J21" t="s">
        <v>7</v>
      </c>
      <c r="K21" s="1">
        <v>68.665599999999998</v>
      </c>
    </row>
    <row r="22" spans="1:11" x14ac:dyDescent="0.25">
      <c r="A22" t="s">
        <v>8</v>
      </c>
      <c r="B22">
        <v>366.04689999999999</v>
      </c>
      <c r="D22" t="s">
        <v>8</v>
      </c>
      <c r="E22" s="1">
        <v>53.495199999999997</v>
      </c>
      <c r="G22" t="s">
        <v>8</v>
      </c>
      <c r="H22" s="1">
        <v>61.8872</v>
      </c>
      <c r="J22" t="s">
        <v>8</v>
      </c>
      <c r="K22" s="1">
        <v>43.409199999999998</v>
      </c>
    </row>
    <row r="23" spans="1:11" x14ac:dyDescent="0.25">
      <c r="A23" t="s">
        <v>9</v>
      </c>
      <c r="B23">
        <v>272.95850000000002</v>
      </c>
      <c r="D23" t="s">
        <v>9</v>
      </c>
      <c r="E23">
        <v>6.0530999999999997</v>
      </c>
      <c r="G23" t="s">
        <v>9</v>
      </c>
      <c r="H23" s="1">
        <v>32.526899999999998</v>
      </c>
      <c r="J23" t="s">
        <v>9</v>
      </c>
      <c r="K23" s="1">
        <v>20.223600000000001</v>
      </c>
    </row>
    <row r="27" spans="1:11" x14ac:dyDescent="0.25">
      <c r="B27" s="1"/>
      <c r="E27" s="1"/>
      <c r="H27" s="1"/>
    </row>
    <row r="28" spans="1:11" x14ac:dyDescent="0.25">
      <c r="B28" s="1"/>
      <c r="E28" s="1"/>
      <c r="H28" s="1"/>
    </row>
    <row r="29" spans="1:11" x14ac:dyDescent="0.25">
      <c r="B29" s="1"/>
      <c r="E29" s="1"/>
      <c r="H29" s="1"/>
    </row>
    <row r="30" spans="1:11" x14ac:dyDescent="0.25">
      <c r="B30" s="1"/>
      <c r="E30" s="1"/>
      <c r="H30" s="1"/>
    </row>
    <row r="31" spans="1:11" x14ac:dyDescent="0.25">
      <c r="B31" s="1"/>
      <c r="E31" s="1"/>
      <c r="H31" s="1"/>
    </row>
    <row r="32" spans="1:11" x14ac:dyDescent="0.25">
      <c r="B32" s="1"/>
      <c r="E32" s="1"/>
      <c r="H32" s="1"/>
    </row>
    <row r="33" spans="2:8" x14ac:dyDescent="0.25">
      <c r="B33" s="1"/>
      <c r="E33" s="1"/>
      <c r="H33" s="1"/>
    </row>
    <row r="34" spans="2:8" x14ac:dyDescent="0.25">
      <c r="B34" s="1"/>
      <c r="E34" s="1"/>
      <c r="H34" s="1"/>
    </row>
    <row r="35" spans="2:8" x14ac:dyDescent="0.25">
      <c r="B35" s="1"/>
      <c r="E35" s="1"/>
      <c r="H35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B6CDA-204D-4219-AB05-DA36359CF84B}">
  <dimension ref="A1:K11"/>
  <sheetViews>
    <sheetView workbookViewId="0">
      <selection activeCell="A13" sqref="A13:H23"/>
    </sheetView>
  </sheetViews>
  <sheetFormatPr defaultRowHeight="15" x14ac:dyDescent="0.25"/>
  <cols>
    <col min="1" max="1" width="16.85546875" customWidth="1"/>
    <col min="2" max="2" width="17.42578125" customWidth="1"/>
    <col min="4" max="4" width="16.5703125" customWidth="1"/>
    <col min="5" max="5" width="17.42578125" customWidth="1"/>
    <col min="7" max="7" width="16.5703125" customWidth="1"/>
    <col min="8" max="8" width="17.42578125" customWidth="1"/>
    <col min="10" max="10" width="16.5703125" customWidth="1"/>
    <col min="11" max="11" width="17.42578125" customWidth="1"/>
    <col min="12" max="12" width="9.140625" customWidth="1"/>
  </cols>
  <sheetData>
    <row r="1" spans="1:11" x14ac:dyDescent="0.25">
      <c r="A1" t="s">
        <v>19</v>
      </c>
      <c r="D1" t="s">
        <v>20</v>
      </c>
      <c r="G1" t="s">
        <v>21</v>
      </c>
      <c r="J1" t="s">
        <v>22</v>
      </c>
    </row>
    <row r="2" spans="1:11" x14ac:dyDescent="0.25">
      <c r="A2" t="s">
        <v>0</v>
      </c>
      <c r="B2" t="s">
        <v>23</v>
      </c>
      <c r="D2" t="s">
        <v>0</v>
      </c>
      <c r="E2" t="s">
        <v>23</v>
      </c>
      <c r="G2" t="s">
        <v>0</v>
      </c>
      <c r="H2" t="s">
        <v>23</v>
      </c>
      <c r="J2" t="s">
        <v>0</v>
      </c>
      <c r="K2" t="s">
        <v>23</v>
      </c>
    </row>
    <row r="3" spans="1:11" x14ac:dyDescent="0.25">
      <c r="A3" t="s">
        <v>1</v>
      </c>
      <c r="B3">
        <v>2159.0023000000001</v>
      </c>
      <c r="D3" t="s">
        <v>1</v>
      </c>
      <c r="E3">
        <v>233.953</v>
      </c>
      <c r="G3" t="s">
        <v>1</v>
      </c>
      <c r="H3">
        <v>2190.8654999999999</v>
      </c>
      <c r="J3" t="s">
        <v>1</v>
      </c>
      <c r="K3">
        <v>1183.4036000000001</v>
      </c>
    </row>
    <row r="4" spans="1:11" x14ac:dyDescent="0.25">
      <c r="A4" t="s">
        <v>2</v>
      </c>
      <c r="B4">
        <v>2134.7496000000001</v>
      </c>
      <c r="D4" t="s">
        <v>2</v>
      </c>
      <c r="E4">
        <v>214.68440000000001</v>
      </c>
      <c r="G4" t="s">
        <v>2</v>
      </c>
      <c r="H4">
        <v>2111.9562000000001</v>
      </c>
      <c r="J4" t="s">
        <v>2</v>
      </c>
      <c r="K4">
        <v>1164.5559000000001</v>
      </c>
    </row>
    <row r="5" spans="1:11" x14ac:dyDescent="0.25">
      <c r="A5" t="s">
        <v>3</v>
      </c>
      <c r="B5">
        <v>58.2851</v>
      </c>
      <c r="D5" t="s">
        <v>3</v>
      </c>
      <c r="E5">
        <v>3.9196</v>
      </c>
      <c r="G5" t="s">
        <v>3</v>
      </c>
      <c r="H5">
        <v>53.911700000000003</v>
      </c>
      <c r="J5" t="s">
        <v>3</v>
      </c>
      <c r="K5">
        <v>30.6035</v>
      </c>
    </row>
    <row r="6" spans="1:11" x14ac:dyDescent="0.25">
      <c r="A6" t="s">
        <v>4</v>
      </c>
      <c r="B6">
        <v>2224.7518</v>
      </c>
      <c r="D6" t="s">
        <v>4</v>
      </c>
      <c r="E6">
        <v>230.44669999999999</v>
      </c>
      <c r="G6" t="s">
        <v>4</v>
      </c>
      <c r="H6">
        <v>2164.0520000000001</v>
      </c>
      <c r="J6" t="s">
        <v>4</v>
      </c>
      <c r="K6">
        <v>1152.4266</v>
      </c>
    </row>
    <row r="7" spans="1:11" x14ac:dyDescent="0.25">
      <c r="A7" t="s">
        <v>5</v>
      </c>
      <c r="B7">
        <v>2137.3263999999999</v>
      </c>
      <c r="D7" t="s">
        <v>5</v>
      </c>
      <c r="E7">
        <v>207.85</v>
      </c>
      <c r="G7" t="s">
        <v>5</v>
      </c>
      <c r="H7">
        <v>2129.9422</v>
      </c>
      <c r="J7" t="s">
        <v>5</v>
      </c>
      <c r="K7">
        <v>1110.2236</v>
      </c>
    </row>
    <row r="8" spans="1:11" x14ac:dyDescent="0.25">
      <c r="A8" t="s">
        <v>6</v>
      </c>
      <c r="B8">
        <v>57.1845</v>
      </c>
      <c r="D8" t="s">
        <v>6</v>
      </c>
      <c r="E8">
        <v>3.5847000000000002</v>
      </c>
      <c r="G8" t="s">
        <v>6</v>
      </c>
      <c r="H8">
        <v>53.1053</v>
      </c>
      <c r="J8" t="s">
        <v>6</v>
      </c>
      <c r="K8">
        <v>31.954899999999999</v>
      </c>
    </row>
    <row r="9" spans="1:11" x14ac:dyDescent="0.25">
      <c r="A9" t="s">
        <v>7</v>
      </c>
      <c r="B9">
        <v>2307.0889000000002</v>
      </c>
      <c r="D9" t="s">
        <v>7</v>
      </c>
      <c r="E9">
        <v>228.51009999999999</v>
      </c>
      <c r="G9" t="s">
        <v>7</v>
      </c>
      <c r="H9">
        <v>2119.5491999999999</v>
      </c>
      <c r="J9" t="s">
        <v>7</v>
      </c>
      <c r="K9">
        <v>1154.654</v>
      </c>
    </row>
    <row r="10" spans="1:11" x14ac:dyDescent="0.25">
      <c r="A10" t="s">
        <v>8</v>
      </c>
      <c r="B10">
        <v>2074.5704000000001</v>
      </c>
      <c r="D10" t="s">
        <v>8</v>
      </c>
      <c r="E10">
        <v>201.32169999999999</v>
      </c>
      <c r="G10" t="s">
        <v>8</v>
      </c>
      <c r="H10">
        <v>2172.8939</v>
      </c>
      <c r="J10" t="s">
        <v>8</v>
      </c>
      <c r="K10">
        <v>1043.4185</v>
      </c>
    </row>
    <row r="11" spans="1:11" x14ac:dyDescent="0.25">
      <c r="A11" t="s">
        <v>9</v>
      </c>
      <c r="B11">
        <v>54.760899999999999</v>
      </c>
      <c r="D11" t="s">
        <v>9</v>
      </c>
      <c r="E11">
        <v>3.7107999999999999</v>
      </c>
      <c r="G11" t="s">
        <v>9</v>
      </c>
      <c r="H11">
        <v>54.258400000000002</v>
      </c>
      <c r="J11" t="s">
        <v>9</v>
      </c>
      <c r="K11">
        <v>32.960700000000003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7434-AEC3-4497-B9B7-42564EE49CBE}">
  <dimension ref="A1:O43"/>
  <sheetViews>
    <sheetView topLeftCell="A13" workbookViewId="0">
      <selection activeCell="A23" sqref="A23:K44"/>
    </sheetView>
  </sheetViews>
  <sheetFormatPr defaultRowHeight="15" x14ac:dyDescent="0.25"/>
  <cols>
    <col min="1" max="1" width="24.42578125" customWidth="1"/>
    <col min="2" max="2" width="10.42578125" customWidth="1"/>
    <col min="5" max="5" width="24.42578125" customWidth="1"/>
    <col min="6" max="6" width="10.42578125" customWidth="1"/>
    <col min="9" max="9" width="24.42578125" customWidth="1"/>
    <col min="10" max="10" width="10.42578125" customWidth="1"/>
    <col min="13" max="13" width="16.5703125" customWidth="1"/>
    <col min="14" max="14" width="10.42578125" customWidth="1"/>
  </cols>
  <sheetData>
    <row r="1" spans="1:15" x14ac:dyDescent="0.25">
      <c r="A1" t="s">
        <v>11</v>
      </c>
      <c r="E1" t="s">
        <v>10</v>
      </c>
      <c r="I1" t="s">
        <v>12</v>
      </c>
      <c r="M1" t="s">
        <v>13</v>
      </c>
    </row>
    <row r="2" spans="1:15" x14ac:dyDescent="0.25">
      <c r="A2" t="s">
        <v>0</v>
      </c>
      <c r="B2" t="s">
        <v>18</v>
      </c>
      <c r="E2" t="s">
        <v>0</v>
      </c>
      <c r="F2" t="s">
        <v>18</v>
      </c>
      <c r="I2" t="s">
        <v>0</v>
      </c>
      <c r="J2" t="s">
        <v>18</v>
      </c>
      <c r="M2" t="s">
        <v>0</v>
      </c>
      <c r="N2" t="s">
        <v>18</v>
      </c>
    </row>
    <row r="3" spans="1:15" x14ac:dyDescent="0.25">
      <c r="A3" t="s">
        <v>2</v>
      </c>
      <c r="B3" s="2">
        <v>60.270125717173343</v>
      </c>
      <c r="E3" t="s">
        <v>2</v>
      </c>
      <c r="F3" s="2">
        <v>88.768778430163451</v>
      </c>
      <c r="I3" t="s">
        <v>2</v>
      </c>
      <c r="J3" s="2">
        <v>70.969723562966209</v>
      </c>
      <c r="M3" t="s">
        <v>2</v>
      </c>
      <c r="N3" s="2">
        <v>66.073692271062981</v>
      </c>
    </row>
    <row r="4" spans="1:15" x14ac:dyDescent="0.25">
      <c r="A4" t="s">
        <v>3</v>
      </c>
      <c r="B4" s="2">
        <v>31.622209778610731</v>
      </c>
      <c r="E4" t="s">
        <v>3</v>
      </c>
      <c r="F4" s="2">
        <v>8.5962983815473155</v>
      </c>
      <c r="I4" t="s">
        <v>3</v>
      </c>
      <c r="J4" s="2">
        <v>38.890581993697396</v>
      </c>
      <c r="M4" t="s">
        <v>3</v>
      </c>
      <c r="N4" s="2">
        <v>35.187544641995331</v>
      </c>
    </row>
    <row r="5" spans="1:15" x14ac:dyDescent="0.25">
      <c r="A5" t="s">
        <v>5</v>
      </c>
      <c r="B5" s="2">
        <v>62.142540963303773</v>
      </c>
      <c r="E5" t="s">
        <v>5</v>
      </c>
      <c r="F5" s="2">
        <v>89.796870440550819</v>
      </c>
      <c r="I5" t="s">
        <v>5</v>
      </c>
      <c r="J5" s="2">
        <v>60.62377668704265</v>
      </c>
      <c r="M5" t="s">
        <v>5</v>
      </c>
      <c r="N5" s="2">
        <v>69.892451435101151</v>
      </c>
    </row>
    <row r="6" spans="1:15" x14ac:dyDescent="0.25">
      <c r="A6" t="s">
        <v>6</v>
      </c>
      <c r="B6" s="2">
        <v>32.325245221512013</v>
      </c>
      <c r="E6" t="s">
        <v>6</v>
      </c>
      <c r="F6" s="2">
        <v>9.5760281470770252</v>
      </c>
      <c r="I6" t="s">
        <v>6</v>
      </c>
      <c r="J6" s="2">
        <v>26.806287452196692</v>
      </c>
      <c r="M6" t="s">
        <v>6</v>
      </c>
      <c r="N6" s="2">
        <v>31.768837803320565</v>
      </c>
    </row>
    <row r="7" spans="1:15" x14ac:dyDescent="0.25">
      <c r="A7" t="s">
        <v>8</v>
      </c>
      <c r="B7" s="2">
        <v>60.335388795302968</v>
      </c>
      <c r="E7" t="s">
        <v>8</v>
      </c>
      <c r="F7" s="2">
        <v>87.340576720304398</v>
      </c>
      <c r="I7" t="s">
        <v>8</v>
      </c>
      <c r="J7" s="2">
        <v>58.913535200717881</v>
      </c>
      <c r="M7" t="s">
        <v>8</v>
      </c>
      <c r="N7" s="2">
        <v>56.865834481245358</v>
      </c>
    </row>
    <row r="8" spans="1:15" x14ac:dyDescent="0.25">
      <c r="A8" t="s">
        <v>9</v>
      </c>
      <c r="B8" s="2">
        <v>30.953941615631862</v>
      </c>
      <c r="E8" t="s">
        <v>9</v>
      </c>
      <c r="F8" s="2">
        <v>10.115068995553111</v>
      </c>
      <c r="I8" t="s">
        <v>9</v>
      </c>
      <c r="J8" s="2">
        <v>27.870306509147806</v>
      </c>
      <c r="M8" t="s">
        <v>9</v>
      </c>
      <c r="N8" s="2">
        <v>23.671266441554007</v>
      </c>
    </row>
    <row r="9" spans="1:15" x14ac:dyDescent="0.25">
      <c r="A9" t="s">
        <v>24</v>
      </c>
      <c r="B9" s="2">
        <f>AVERAGE(B3,B5,B7)</f>
        <v>60.9160184919267</v>
      </c>
      <c r="C9" s="2">
        <f>STDEV(B3,B5,B7)</f>
        <v>1.0627007325378297</v>
      </c>
      <c r="E9" t="s">
        <v>24</v>
      </c>
      <c r="F9" s="2">
        <f>AVERAGE(F3,F5,F7)</f>
        <v>88.635408530339546</v>
      </c>
      <c r="G9" s="2">
        <f>STDEV(F3,F5,F7)</f>
        <v>1.2335661140225838</v>
      </c>
      <c r="I9" t="s">
        <v>24</v>
      </c>
      <c r="J9" s="2">
        <f>AVERAGE(J3,J5,J7)</f>
        <v>63.502345150242242</v>
      </c>
      <c r="K9" s="2">
        <f>STDEV(J3,J5,J7)</f>
        <v>6.5232305458644086</v>
      </c>
      <c r="M9" t="s">
        <v>24</v>
      </c>
      <c r="N9" s="2">
        <f>AVERAGE(N3,N5,N7)</f>
        <v>64.277326062469839</v>
      </c>
      <c r="O9" s="2">
        <f>STDEV(N3,N5,N7)</f>
        <v>6.6965204384181716</v>
      </c>
    </row>
    <row r="10" spans="1:15" x14ac:dyDescent="0.25">
      <c r="A10" t="s">
        <v>25</v>
      </c>
      <c r="B10" s="2">
        <f>AVERAGE(B4,B6,B8)</f>
        <v>31.633798871918202</v>
      </c>
      <c r="C10" s="2">
        <f>STDEV(B4,B6,B8)</f>
        <v>0.68572525488546998</v>
      </c>
      <c r="E10" t="s">
        <v>25</v>
      </c>
      <c r="F10" s="2">
        <f>AVERAGE(F4,F6,F8)</f>
        <v>9.4291318413924827</v>
      </c>
      <c r="G10" s="2">
        <f>STDEV(F4,F6,F8)</f>
        <v>0.76996749149539412</v>
      </c>
      <c r="I10" t="s">
        <v>25</v>
      </c>
      <c r="J10" s="2">
        <f>AVERAGE(J4,J6,J8)</f>
        <v>31.189058651680636</v>
      </c>
      <c r="K10" s="2">
        <f>STDEV(J4,J6,J8)</f>
        <v>6.6908990785327473</v>
      </c>
      <c r="M10" t="s">
        <v>25</v>
      </c>
      <c r="N10" s="2">
        <f>AVERAGE(N4,N6,N8)</f>
        <v>30.209216295623303</v>
      </c>
      <c r="O10" s="2">
        <f>STDEV(N4,N6,N8)</f>
        <v>5.9144298400559014</v>
      </c>
    </row>
    <row r="12" spans="1:15" x14ac:dyDescent="0.25">
      <c r="A12" t="s">
        <v>14</v>
      </c>
      <c r="E12" t="s">
        <v>15</v>
      </c>
      <c r="I12" t="s">
        <v>16</v>
      </c>
      <c r="M12" t="s">
        <v>17</v>
      </c>
    </row>
    <row r="13" spans="1:15" x14ac:dyDescent="0.25">
      <c r="A13" t="s">
        <v>0</v>
      </c>
      <c r="B13" t="s">
        <v>18</v>
      </c>
      <c r="E13" t="s">
        <v>0</v>
      </c>
      <c r="F13" t="s">
        <v>18</v>
      </c>
      <c r="I13" t="s">
        <v>0</v>
      </c>
      <c r="J13" t="s">
        <v>18</v>
      </c>
      <c r="M13" t="s">
        <v>0</v>
      </c>
      <c r="N13" t="s">
        <v>18</v>
      </c>
    </row>
    <row r="14" spans="1:15" x14ac:dyDescent="0.25">
      <c r="A14" t="s">
        <v>2</v>
      </c>
      <c r="B14" s="2">
        <v>55.71309450239854</v>
      </c>
      <c r="E14" t="s">
        <v>2</v>
      </c>
      <c r="F14" s="2">
        <v>93.941107731282841</v>
      </c>
      <c r="I14" t="s">
        <v>2</v>
      </c>
      <c r="J14" s="2">
        <v>57.972557272710567</v>
      </c>
      <c r="M14" t="s">
        <v>2</v>
      </c>
      <c r="N14" s="2">
        <v>68.902184717404751</v>
      </c>
    </row>
    <row r="15" spans="1:15" x14ac:dyDescent="0.25">
      <c r="A15" t="s">
        <v>3</v>
      </c>
      <c r="B15" s="2">
        <v>41.673774730201956</v>
      </c>
      <c r="E15" t="s">
        <v>3</v>
      </c>
      <c r="F15" s="2">
        <v>9.7849299305103354</v>
      </c>
      <c r="I15" t="s">
        <v>3</v>
      </c>
      <c r="J15" s="2">
        <v>24.235088070252079</v>
      </c>
      <c r="M15" t="s">
        <v>3</v>
      </c>
      <c r="N15" s="2">
        <v>36.48888178336334</v>
      </c>
    </row>
    <row r="16" spans="1:15" x14ac:dyDescent="0.25">
      <c r="A16" t="s">
        <v>5</v>
      </c>
      <c r="B16" s="2">
        <v>58.425510265913928</v>
      </c>
      <c r="E16" t="s">
        <v>5</v>
      </c>
      <c r="F16" s="2">
        <v>88.397968859732856</v>
      </c>
      <c r="I16" t="s">
        <v>5</v>
      </c>
      <c r="J16" s="2">
        <v>67.926374122841324</v>
      </c>
      <c r="M16" t="s">
        <v>5</v>
      </c>
      <c r="N16" s="2">
        <v>75.301293593350621</v>
      </c>
    </row>
    <row r="17" spans="1:15" x14ac:dyDescent="0.25">
      <c r="A17" t="s">
        <v>6</v>
      </c>
      <c r="B17" s="2">
        <v>40.794620494460546</v>
      </c>
      <c r="E17" t="s">
        <v>6</v>
      </c>
      <c r="F17" s="2">
        <v>9.3849619242108933</v>
      </c>
      <c r="I17" t="s">
        <v>6</v>
      </c>
      <c r="J17" s="2">
        <v>37.781884447951839</v>
      </c>
      <c r="M17" t="s">
        <v>6</v>
      </c>
      <c r="N17" s="2">
        <v>28.85727788119674</v>
      </c>
    </row>
    <row r="18" spans="1:15" x14ac:dyDescent="0.25">
      <c r="A18" t="s">
        <v>8</v>
      </c>
      <c r="B18" s="2">
        <v>54.712471978397616</v>
      </c>
      <c r="E18" t="s">
        <v>8</v>
      </c>
      <c r="F18" s="2">
        <v>86.239877995895569</v>
      </c>
      <c r="I18" t="s">
        <v>8</v>
      </c>
      <c r="J18" s="2">
        <v>65.960245137223552</v>
      </c>
      <c r="M18" t="s">
        <v>8</v>
      </c>
      <c r="N18" s="2">
        <v>63.21826358467704</v>
      </c>
    </row>
    <row r="19" spans="1:15" x14ac:dyDescent="0.25">
      <c r="A19" t="s">
        <v>9</v>
      </c>
      <c r="B19" s="2">
        <v>40.79869077573241</v>
      </c>
      <c r="E19" t="s">
        <v>9</v>
      </c>
      <c r="F19" s="2">
        <v>9.7582326170750928</v>
      </c>
      <c r="I19" t="s">
        <v>9</v>
      </c>
      <c r="J19" s="2">
        <v>34.667625899280566</v>
      </c>
      <c r="M19" t="s">
        <v>9</v>
      </c>
      <c r="N19" s="2">
        <v>29.45230217168422</v>
      </c>
    </row>
    <row r="20" spans="1:15" x14ac:dyDescent="0.25">
      <c r="A20" t="s">
        <v>24</v>
      </c>
      <c r="B20" s="2">
        <f>AVERAGE(B14,B16,B18)</f>
        <v>56.283692248903357</v>
      </c>
      <c r="C20" s="2">
        <f>STDEV(B14,B16,B18)</f>
        <v>1.9211584193860229</v>
      </c>
      <c r="E20" t="s">
        <v>24</v>
      </c>
      <c r="F20" s="2">
        <f>AVERAGE(F14,F16,F18)</f>
        <v>89.526318195637089</v>
      </c>
      <c r="G20" s="2">
        <f>STDEV(F14,F16,F18)</f>
        <v>3.9726708933889707</v>
      </c>
      <c r="I20" t="s">
        <v>24</v>
      </c>
      <c r="J20" s="2">
        <f>AVERAGE(J14,J16,J18)</f>
        <v>63.953058844258486</v>
      </c>
      <c r="K20" s="2">
        <f>STDEV(J14,J16,J18)</f>
        <v>5.2717373874735918</v>
      </c>
      <c r="M20" t="s">
        <v>24</v>
      </c>
      <c r="N20" s="2">
        <f>AVERAGE(N14,N16,N18)</f>
        <v>69.140580631810806</v>
      </c>
      <c r="O20" s="2">
        <f>STDEV(N14,N16,N18)</f>
        <v>6.0450416050371985</v>
      </c>
    </row>
    <row r="21" spans="1:15" x14ac:dyDescent="0.25">
      <c r="A21" t="s">
        <v>25</v>
      </c>
      <c r="B21" s="2">
        <f>AVERAGE(B15,B17,B19)</f>
        <v>41.089028666798306</v>
      </c>
      <c r="C21" s="2">
        <f>STDEV(B15,B17,B19)</f>
        <v>0.50640903506647539</v>
      </c>
      <c r="E21" t="s">
        <v>25</v>
      </c>
      <c r="F21" s="2">
        <f>AVERAGE(F15,F17,F19)</f>
        <v>9.6427081572654405</v>
      </c>
      <c r="G21" s="2">
        <f>STDEV(F15,F17,F19)</f>
        <v>0.22361356650820993</v>
      </c>
      <c r="I21" t="s">
        <v>25</v>
      </c>
      <c r="J21" s="2">
        <f>AVERAGE(J15,J17,J19)</f>
        <v>32.228199472494829</v>
      </c>
      <c r="K21" s="2">
        <f>STDEV(J15,J17,J19)</f>
        <v>7.0952113424118899</v>
      </c>
      <c r="M21" t="s">
        <v>25</v>
      </c>
      <c r="N21" s="2">
        <f>AVERAGE(N15,N17,N19)</f>
        <v>31.5994872787481</v>
      </c>
      <c r="O21" s="2">
        <f>STDEV(N15,N17,N19)</f>
        <v>4.2447788449916537</v>
      </c>
    </row>
    <row r="25" spans="1:15" x14ac:dyDescent="0.25">
      <c r="B25" s="2"/>
      <c r="F25" s="2"/>
      <c r="J25" s="2"/>
    </row>
    <row r="26" spans="1:15" x14ac:dyDescent="0.25">
      <c r="B26" s="2"/>
      <c r="F26" s="2"/>
      <c r="J26" s="2"/>
    </row>
    <row r="27" spans="1:15" x14ac:dyDescent="0.25">
      <c r="B27" s="2"/>
      <c r="F27" s="2"/>
      <c r="J27" s="2"/>
    </row>
    <row r="28" spans="1:15" x14ac:dyDescent="0.25">
      <c r="B28" s="2"/>
      <c r="F28" s="2"/>
      <c r="J28" s="2"/>
    </row>
    <row r="29" spans="1:15" x14ac:dyDescent="0.25">
      <c r="B29" s="2"/>
      <c r="F29" s="2"/>
      <c r="J29" s="2"/>
    </row>
    <row r="30" spans="1:15" x14ac:dyDescent="0.25">
      <c r="B30" s="2"/>
      <c r="F30" s="2"/>
      <c r="J30" s="2"/>
    </row>
    <row r="31" spans="1:15" x14ac:dyDescent="0.25">
      <c r="B31" s="2"/>
      <c r="C31" s="2"/>
      <c r="F31" s="2"/>
      <c r="G31" s="2"/>
      <c r="J31" s="2"/>
      <c r="K31" s="2"/>
    </row>
    <row r="32" spans="1:15" x14ac:dyDescent="0.25">
      <c r="B32" s="2"/>
      <c r="C32" s="2"/>
      <c r="F32" s="2"/>
      <c r="G32" s="2"/>
      <c r="J32" s="2"/>
      <c r="K32" s="2"/>
    </row>
    <row r="36" spans="2:11" x14ac:dyDescent="0.25">
      <c r="B36" s="2"/>
      <c r="F36" s="2"/>
      <c r="J36" s="2"/>
    </row>
    <row r="37" spans="2:11" x14ac:dyDescent="0.25">
      <c r="B37" s="2"/>
      <c r="F37" s="2"/>
      <c r="J37" s="2"/>
    </row>
    <row r="38" spans="2:11" x14ac:dyDescent="0.25">
      <c r="B38" s="2"/>
      <c r="F38" s="2"/>
      <c r="J38" s="2"/>
    </row>
    <row r="39" spans="2:11" x14ac:dyDescent="0.25">
      <c r="B39" s="2"/>
      <c r="F39" s="2"/>
      <c r="J39" s="2"/>
    </row>
    <row r="40" spans="2:11" x14ac:dyDescent="0.25">
      <c r="B40" s="2"/>
      <c r="F40" s="2"/>
      <c r="J40" s="2"/>
    </row>
    <row r="41" spans="2:11" x14ac:dyDescent="0.25">
      <c r="B41" s="2"/>
      <c r="F41" s="2"/>
      <c r="J41" s="2"/>
    </row>
    <row r="42" spans="2:11" x14ac:dyDescent="0.25">
      <c r="B42" s="2"/>
      <c r="C42" s="2"/>
      <c r="F42" s="2"/>
      <c r="G42" s="2"/>
      <c r="J42" s="2"/>
      <c r="K42" s="2"/>
    </row>
    <row r="43" spans="2:11" x14ac:dyDescent="0.25">
      <c r="B43" s="2"/>
      <c r="C43" s="2"/>
      <c r="F43" s="2"/>
      <c r="G43" s="2"/>
      <c r="J43" s="2"/>
      <c r="K43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4EE2-3442-499C-AA44-43DDEC0F6B27}">
  <dimension ref="A1:O21"/>
  <sheetViews>
    <sheetView tabSelected="1" workbookViewId="0">
      <selection activeCell="A12" sqref="A12:K21"/>
    </sheetView>
  </sheetViews>
  <sheetFormatPr defaultRowHeight="15" x14ac:dyDescent="0.25"/>
  <cols>
    <col min="1" max="1" width="24.42578125" customWidth="1"/>
    <col min="2" max="2" width="10.42578125" customWidth="1"/>
    <col min="3" max="3" width="9.140625" customWidth="1"/>
    <col min="5" max="5" width="24.42578125" customWidth="1"/>
    <col min="6" max="6" width="10.42578125" customWidth="1"/>
    <col min="8" max="8" width="9.140625" customWidth="1"/>
    <col min="9" max="9" width="24.42578125" customWidth="1"/>
    <col min="10" max="10" width="10.42578125" customWidth="1"/>
    <col min="13" max="13" width="24.42578125" customWidth="1"/>
    <col min="14" max="14" width="10.42578125" customWidth="1"/>
  </cols>
  <sheetData>
    <row r="1" spans="1:15" x14ac:dyDescent="0.25">
      <c r="A1" t="s">
        <v>19</v>
      </c>
      <c r="E1" t="s">
        <v>20</v>
      </c>
      <c r="I1" t="s">
        <v>21</v>
      </c>
      <c r="M1" t="s">
        <v>22</v>
      </c>
    </row>
    <row r="2" spans="1:15" x14ac:dyDescent="0.25">
      <c r="A2" t="s">
        <v>0</v>
      </c>
      <c r="B2" t="s">
        <v>18</v>
      </c>
      <c r="E2" t="s">
        <v>0</v>
      </c>
      <c r="F2" t="s">
        <v>18</v>
      </c>
      <c r="I2" t="s">
        <v>0</v>
      </c>
      <c r="J2" t="s">
        <v>18</v>
      </c>
      <c r="M2" t="s">
        <v>0</v>
      </c>
      <c r="N2" t="s">
        <v>18</v>
      </c>
    </row>
    <row r="3" spans="1:15" x14ac:dyDescent="0.25">
      <c r="A3" t="s">
        <v>2</v>
      </c>
      <c r="B3" s="2">
        <v>98.876670951207416</v>
      </c>
      <c r="C3" s="2"/>
      <c r="E3" t="s">
        <v>2</v>
      </c>
      <c r="F3" s="2">
        <v>91.763901296414247</v>
      </c>
      <c r="G3" s="2"/>
      <c r="I3" t="s">
        <v>2</v>
      </c>
      <c r="J3" s="2">
        <v>96.398259044199662</v>
      </c>
      <c r="K3" s="2"/>
      <c r="M3" t="s">
        <v>2</v>
      </c>
      <c r="N3" s="2">
        <v>98.407331192840701</v>
      </c>
      <c r="O3" s="2"/>
    </row>
    <row r="4" spans="1:15" x14ac:dyDescent="0.25">
      <c r="A4" t="s">
        <v>3</v>
      </c>
      <c r="B4" s="2">
        <v>2.6996312139176508</v>
      </c>
      <c r="C4" s="2"/>
      <c r="E4" t="s">
        <v>3</v>
      </c>
      <c r="F4" s="2">
        <v>1.6753792428393737</v>
      </c>
      <c r="G4" s="2"/>
      <c r="I4" t="s">
        <v>3</v>
      </c>
      <c r="J4" s="2">
        <v>2.4607489597147798</v>
      </c>
      <c r="K4" s="2"/>
      <c r="M4" t="s">
        <v>3</v>
      </c>
      <c r="N4" s="2">
        <v>2.5860577067705384</v>
      </c>
      <c r="O4" s="2"/>
    </row>
    <row r="5" spans="1:15" x14ac:dyDescent="0.25">
      <c r="A5" t="s">
        <v>5</v>
      </c>
      <c r="B5" s="2">
        <v>96.070330182450007</v>
      </c>
      <c r="C5" s="2"/>
      <c r="E5" t="s">
        <v>5</v>
      </c>
      <c r="F5" s="2">
        <v>90.194392022103202</v>
      </c>
      <c r="G5" s="2"/>
      <c r="I5" t="s">
        <v>5</v>
      </c>
      <c r="J5" s="2">
        <v>98.423799428109859</v>
      </c>
      <c r="K5" s="2"/>
      <c r="M5" t="s">
        <v>5</v>
      </c>
      <c r="N5" s="2">
        <v>96.337901259828612</v>
      </c>
      <c r="O5" s="2"/>
    </row>
    <row r="6" spans="1:15" x14ac:dyDescent="0.25">
      <c r="A6" t="s">
        <v>6</v>
      </c>
      <c r="B6" s="2">
        <v>2.5703766145958395</v>
      </c>
      <c r="C6" s="2"/>
      <c r="E6" t="s">
        <v>6</v>
      </c>
      <c r="F6" s="2">
        <v>1.555544080258038</v>
      </c>
      <c r="G6" s="2"/>
      <c r="I6" t="s">
        <v>6</v>
      </c>
      <c r="J6" s="2">
        <v>2.4539752279520086</v>
      </c>
      <c r="K6" s="2"/>
      <c r="M6" t="s">
        <v>6</v>
      </c>
      <c r="N6" s="2">
        <v>2.7728360313793514</v>
      </c>
      <c r="O6" s="2"/>
    </row>
    <row r="7" spans="1:15" x14ac:dyDescent="0.25">
      <c r="A7" t="s">
        <v>8</v>
      </c>
      <c r="B7" s="2">
        <v>89.921563057236327</v>
      </c>
      <c r="C7" s="2"/>
      <c r="E7" t="s">
        <v>8</v>
      </c>
      <c r="F7" s="2">
        <v>88.101882586371445</v>
      </c>
      <c r="G7" s="2"/>
      <c r="I7" t="s">
        <v>8</v>
      </c>
      <c r="J7" s="2">
        <v>102.51679460896688</v>
      </c>
      <c r="K7" s="2"/>
      <c r="M7" t="s">
        <v>8</v>
      </c>
      <c r="N7" s="2">
        <v>90.366334850093622</v>
      </c>
      <c r="O7" s="2"/>
    </row>
    <row r="8" spans="1:15" x14ac:dyDescent="0.25">
      <c r="A8" t="s">
        <v>9</v>
      </c>
      <c r="B8" s="2">
        <v>2.3735929725118088</v>
      </c>
      <c r="C8" s="2"/>
      <c r="E8" t="s">
        <v>9</v>
      </c>
      <c r="F8" s="2">
        <v>1.6239107155438643</v>
      </c>
      <c r="G8" s="2"/>
      <c r="I8" t="s">
        <v>9</v>
      </c>
      <c r="J8" s="2">
        <v>2.5599028321682744</v>
      </c>
      <c r="K8" s="2"/>
      <c r="M8" t="s">
        <v>9</v>
      </c>
      <c r="N8" s="2">
        <v>2.8545954026054563</v>
      </c>
      <c r="O8" s="2"/>
    </row>
    <row r="9" spans="1:15" x14ac:dyDescent="0.25">
      <c r="A9" t="s">
        <v>24</v>
      </c>
      <c r="B9" s="2">
        <f>AVERAGE(B3,B5,B7)</f>
        <v>94.956188063631245</v>
      </c>
      <c r="C9" s="2">
        <f>STDEV(B3,B5,B7)</f>
        <v>4.5803355601811848</v>
      </c>
      <c r="E9" t="s">
        <v>24</v>
      </c>
      <c r="F9" s="2">
        <f>AVERAGE(F3,F5,F7)</f>
        <v>90.020058634962979</v>
      </c>
      <c r="G9" s="2">
        <f>STDEV(F3,F5,F7)</f>
        <v>1.837223273197824</v>
      </c>
      <c r="I9" t="s">
        <v>24</v>
      </c>
      <c r="J9" s="2">
        <f>AVERAGE(J3,J5,J7)</f>
        <v>99.112951027092137</v>
      </c>
      <c r="K9" s="2">
        <f>STDEV(J3,J5,J7)</f>
        <v>3.1169402960459767</v>
      </c>
      <c r="M9" t="s">
        <v>24</v>
      </c>
      <c r="N9" s="2">
        <f>AVERAGE(N3,N5,N7)</f>
        <v>95.037189100920969</v>
      </c>
      <c r="O9" s="2">
        <f>STDEV(N3,N5,N7)</f>
        <v>4.1753197046771868</v>
      </c>
    </row>
    <row r="10" spans="1:15" x14ac:dyDescent="0.25">
      <c r="A10" t="s">
        <v>25</v>
      </c>
      <c r="B10" s="2">
        <f>AVERAGE(B4,B6,B8)</f>
        <v>2.5478669336750994</v>
      </c>
      <c r="C10" s="2">
        <f>STDEV(B4,B6,B8)</f>
        <v>0.1641805348271185</v>
      </c>
      <c r="E10" t="s">
        <v>25</v>
      </c>
      <c r="F10" s="2">
        <f>AVERAGE(F4,F6,F8)</f>
        <v>1.6182780128804255</v>
      </c>
      <c r="G10" s="2">
        <f>STDEV(F4,F6,F8)</f>
        <v>6.0115821978866939E-2</v>
      </c>
      <c r="I10" t="s">
        <v>25</v>
      </c>
      <c r="J10" s="2">
        <f>AVERAGE(J4,J6,J8)</f>
        <v>2.4915423399450209</v>
      </c>
      <c r="K10" s="2">
        <f>STDEV(J4,J6,J8)</f>
        <v>5.9298722863588026E-2</v>
      </c>
      <c r="M10" t="s">
        <v>25</v>
      </c>
      <c r="N10" s="2">
        <f>AVERAGE(N4,N6,N8)</f>
        <v>2.7378297135851155</v>
      </c>
      <c r="O10" s="2">
        <f>STDEV(N4,N6,N8)</f>
        <v>0.1376488475622481</v>
      </c>
    </row>
    <row r="14" spans="1:15" x14ac:dyDescent="0.25">
      <c r="B14" s="2"/>
      <c r="C14" s="2"/>
      <c r="F14" s="2"/>
      <c r="G14" s="2"/>
      <c r="J14" s="2"/>
      <c r="K14" s="2"/>
    </row>
    <row r="15" spans="1:15" x14ac:dyDescent="0.25">
      <c r="B15" s="2"/>
      <c r="C15" s="2"/>
      <c r="F15" s="2"/>
      <c r="G15" s="2"/>
      <c r="J15" s="2"/>
      <c r="K15" s="2"/>
    </row>
    <row r="16" spans="1:15" x14ac:dyDescent="0.25">
      <c r="B16" s="2"/>
      <c r="C16" s="2"/>
      <c r="F16" s="2"/>
      <c r="G16" s="2"/>
      <c r="J16" s="2"/>
      <c r="K16" s="2"/>
    </row>
    <row r="17" spans="2:11" x14ac:dyDescent="0.25">
      <c r="B17" s="2"/>
      <c r="C17" s="2"/>
      <c r="F17" s="2"/>
      <c r="G17" s="2"/>
      <c r="J17" s="2"/>
      <c r="K17" s="2"/>
    </row>
    <row r="18" spans="2:11" x14ac:dyDescent="0.25">
      <c r="B18" s="2"/>
      <c r="C18" s="2"/>
      <c r="F18" s="2"/>
      <c r="G18" s="2"/>
      <c r="J18" s="2"/>
      <c r="K18" s="2"/>
    </row>
    <row r="19" spans="2:11" x14ac:dyDescent="0.25">
      <c r="B19" s="2"/>
      <c r="C19" s="2"/>
      <c r="F19" s="2"/>
      <c r="G19" s="2"/>
      <c r="J19" s="2"/>
      <c r="K19" s="2"/>
    </row>
    <row r="20" spans="2:11" x14ac:dyDescent="0.25">
      <c r="B20" s="2"/>
      <c r="C20" s="2"/>
      <c r="F20" s="2"/>
      <c r="G20" s="2"/>
      <c r="J20" s="2"/>
      <c r="K20" s="2"/>
    </row>
    <row r="21" spans="2:11" x14ac:dyDescent="0.25">
      <c r="B21" s="2"/>
      <c r="C21" s="2"/>
      <c r="F21" s="2"/>
      <c r="G21" s="2"/>
      <c r="J21" s="2"/>
      <c r="K21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TorAGFP</vt:lpstr>
      <vt:lpstr>GFP</vt:lpstr>
      <vt:lpstr>TorAGFP (processed data)</vt:lpstr>
      <vt:lpstr>GFP (processed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波知 山本</dc:creator>
  <cp:lastModifiedBy>賢一 西山</cp:lastModifiedBy>
  <dcterms:created xsi:type="dcterms:W3CDTF">2025-11-26T03:28:59Z</dcterms:created>
  <dcterms:modified xsi:type="dcterms:W3CDTF">2026-09-15T05:35:23Z</dcterms:modified>
</cp:coreProperties>
</file>