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6060" tabRatio="500" activeTab="1"/>
  </bookViews>
  <sheets>
    <sheet name="DNA -RSC" sheetId="1" r:id="rId1"/>
    <sheet name="Nucleosomes -RSC" sheetId="2" r:id="rId2"/>
    <sheet name="DNA +RSC" sheetId="3" r:id="rId3"/>
    <sheet name="Nucleosomes +RSC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6" i="2" l="1"/>
  <c r="C82" i="2"/>
  <c r="C64" i="2"/>
  <c r="C50" i="2"/>
  <c r="C32" i="2"/>
  <c r="C18" i="2"/>
  <c r="C96" i="3"/>
  <c r="C82" i="3"/>
  <c r="C64" i="3"/>
  <c r="C50" i="3"/>
  <c r="G46" i="3"/>
  <c r="G45" i="3"/>
  <c r="G44" i="3"/>
  <c r="G43" i="3"/>
  <c r="G42" i="3"/>
  <c r="G41" i="3"/>
  <c r="G40" i="3"/>
  <c r="G39" i="3"/>
  <c r="G38" i="3"/>
  <c r="C32" i="3"/>
  <c r="C18" i="3"/>
  <c r="C96" i="1"/>
  <c r="C82" i="1"/>
  <c r="C64" i="1"/>
  <c r="C50" i="1"/>
  <c r="C32" i="1"/>
  <c r="C18" i="1"/>
  <c r="G78" i="2"/>
  <c r="E78" i="2"/>
  <c r="G77" i="2"/>
  <c r="E77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E70" i="2"/>
  <c r="E92" i="2"/>
  <c r="E91" i="2"/>
  <c r="E90" i="2"/>
  <c r="E89" i="2"/>
  <c r="E84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14" i="2"/>
  <c r="E14" i="2"/>
  <c r="G13" i="2"/>
  <c r="E13" i="2"/>
  <c r="G12" i="2"/>
  <c r="E12" i="2"/>
  <c r="G11" i="2"/>
  <c r="E11" i="2"/>
  <c r="G10" i="2"/>
  <c r="G9" i="2"/>
  <c r="E9" i="2"/>
  <c r="G8" i="2"/>
  <c r="E8" i="2"/>
  <c r="G7" i="2"/>
  <c r="E7" i="2"/>
  <c r="G6" i="2"/>
  <c r="E10" i="2"/>
  <c r="E6" i="2"/>
  <c r="E27" i="2"/>
  <c r="E23" i="2"/>
  <c r="E22" i="2"/>
  <c r="E20" i="2"/>
  <c r="G78" i="3"/>
  <c r="E78" i="3"/>
  <c r="G77" i="3"/>
  <c r="E77" i="3"/>
  <c r="G76" i="3"/>
  <c r="E76" i="3"/>
  <c r="G75" i="3"/>
  <c r="E75" i="3"/>
  <c r="G74" i="3"/>
  <c r="E74" i="3"/>
  <c r="G73" i="3"/>
  <c r="E73" i="3"/>
  <c r="G72" i="3"/>
  <c r="E72" i="3"/>
  <c r="G71" i="3"/>
  <c r="E71" i="3"/>
  <c r="G70" i="3"/>
  <c r="E70" i="3"/>
  <c r="E92" i="3"/>
  <c r="E91" i="3"/>
  <c r="E90" i="3"/>
  <c r="E89" i="3"/>
  <c r="E88" i="3"/>
  <c r="E87" i="3"/>
  <c r="E86" i="3"/>
  <c r="E85" i="3"/>
  <c r="E84" i="3"/>
  <c r="G14" i="1"/>
  <c r="E14" i="1"/>
  <c r="G13" i="1"/>
  <c r="E13" i="1"/>
  <c r="G12" i="1"/>
  <c r="E12" i="1"/>
  <c r="G11" i="1"/>
  <c r="E11" i="1"/>
  <c r="G10" i="1"/>
  <c r="G9" i="1"/>
  <c r="E9" i="1"/>
  <c r="G8" i="1"/>
  <c r="E8" i="1"/>
  <c r="G7" i="1"/>
  <c r="E7" i="1"/>
  <c r="G6" i="1"/>
  <c r="E6" i="1"/>
  <c r="E28" i="1"/>
  <c r="E27" i="1"/>
  <c r="E26" i="1"/>
  <c r="E25" i="1"/>
  <c r="E24" i="1"/>
  <c r="E23" i="1"/>
  <c r="E21" i="1"/>
  <c r="E20" i="1"/>
  <c r="E52" i="1"/>
  <c r="E53" i="1"/>
  <c r="E54" i="1"/>
  <c r="E55" i="1"/>
  <c r="E56" i="1"/>
  <c r="E57" i="1"/>
  <c r="E58" i="1"/>
  <c r="E59" i="1"/>
  <c r="E60" i="1"/>
  <c r="E38" i="1"/>
  <c r="G38" i="1"/>
  <c r="E39" i="1"/>
  <c r="G39" i="1"/>
  <c r="E40" i="1"/>
  <c r="G40" i="1"/>
  <c r="E41" i="1"/>
  <c r="G41" i="1"/>
  <c r="E42" i="1"/>
  <c r="G42" i="1"/>
  <c r="E43" i="1"/>
  <c r="G43" i="1"/>
  <c r="E44" i="1"/>
  <c r="G44" i="1"/>
  <c r="E45" i="1"/>
  <c r="G45" i="1"/>
  <c r="E46" i="1"/>
  <c r="G46" i="1"/>
  <c r="E84" i="1"/>
  <c r="E85" i="1"/>
  <c r="E86" i="1"/>
  <c r="E87" i="1"/>
  <c r="E88" i="1"/>
  <c r="E89" i="1"/>
  <c r="E90" i="1"/>
  <c r="E91" i="1"/>
  <c r="E22" i="1"/>
  <c r="E92" i="1"/>
  <c r="E70" i="1"/>
  <c r="G70" i="1"/>
  <c r="E71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10" i="1"/>
  <c r="E78" i="1"/>
  <c r="G78" i="1"/>
  <c r="E20" i="3"/>
  <c r="E21" i="3"/>
  <c r="E23" i="3"/>
  <c r="E24" i="3"/>
  <c r="E25" i="3"/>
  <c r="E26" i="3"/>
  <c r="E27" i="3"/>
  <c r="E28" i="3"/>
  <c r="E6" i="3"/>
  <c r="G6" i="3"/>
  <c r="E7" i="3"/>
  <c r="G7" i="3"/>
  <c r="E8" i="3"/>
  <c r="G8" i="3"/>
  <c r="E9" i="3"/>
  <c r="G9" i="3"/>
  <c r="G10" i="3"/>
  <c r="E11" i="3"/>
  <c r="G11" i="3"/>
  <c r="E12" i="3"/>
  <c r="G12" i="3"/>
  <c r="E13" i="3"/>
  <c r="G13" i="3"/>
  <c r="E14" i="3"/>
  <c r="G14" i="3"/>
  <c r="E38" i="3"/>
  <c r="E39" i="3"/>
  <c r="E40" i="3"/>
  <c r="E41" i="3"/>
  <c r="E42" i="3"/>
  <c r="E43" i="3"/>
  <c r="E44" i="3"/>
  <c r="E45" i="3"/>
  <c r="E10" i="3"/>
  <c r="E46" i="3"/>
  <c r="E52" i="3"/>
  <c r="E53" i="3"/>
  <c r="E54" i="3"/>
  <c r="E55" i="3"/>
  <c r="E56" i="3"/>
  <c r="E57" i="3"/>
  <c r="E58" i="3"/>
  <c r="E59" i="3"/>
  <c r="E22" i="3"/>
  <c r="E60" i="3"/>
</calcChain>
</file>

<file path=xl/sharedStrings.xml><?xml version="1.0" encoding="utf-8"?>
<sst xmlns="http://schemas.openxmlformats.org/spreadsheetml/2006/main" count="357" uniqueCount="18">
  <si>
    <t>80/80 DNA</t>
  </si>
  <si>
    <t>Without RSC</t>
  </si>
  <si>
    <t>Replicate 1</t>
  </si>
  <si>
    <t>Time Point (min)</t>
  </si>
  <si>
    <t>Fraction</t>
  </si>
  <si>
    <t>Box Area</t>
  </si>
  <si>
    <t>Intensity</t>
  </si>
  <si>
    <t>Intensity - Average Background</t>
  </si>
  <si>
    <t>Uncleaved/Total</t>
  </si>
  <si>
    <t>Background</t>
  </si>
  <si>
    <t>N/A</t>
  </si>
  <si>
    <t>Uncleaved</t>
  </si>
  <si>
    <t>Cleaved</t>
  </si>
  <si>
    <t>Avg Background</t>
  </si>
  <si>
    <t>Replicate 2</t>
  </si>
  <si>
    <t>Replicate 3</t>
  </si>
  <si>
    <t>80/80 Nucleosomes</t>
  </si>
  <si>
    <t>With RSC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</si>
</sst>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workbookViewId="0">
      <selection activeCell="A6" sqref="A6:B32"/>
    </sheetView>
  </sheetViews>
  <sheetFormatPr baseColWidth="10" defaultRowHeight="15" x14ac:dyDescent="0"/>
  <cols>
    <col min="1" max="1" width="16.1640625" customWidth="1"/>
    <col min="2" max="2" width="15.1640625" customWidth="1"/>
    <col min="5" max="5" width="29.33203125" customWidth="1"/>
    <col min="7" max="7" width="17.6640625" customWidth="1"/>
  </cols>
  <sheetData>
    <row r="1" spans="1:7">
      <c r="A1" t="s">
        <v>0</v>
      </c>
    </row>
    <row r="2" spans="1:7">
      <c r="A2" t="s">
        <v>1</v>
      </c>
    </row>
    <row r="3" spans="1:7">
      <c r="A3" t="s">
        <v>2</v>
      </c>
    </row>
    <row r="5" spans="1:7">
      <c r="A5" t="s">
        <v>3</v>
      </c>
      <c r="B5" t="s">
        <v>4</v>
      </c>
      <c r="C5" t="s">
        <v>5</v>
      </c>
      <c r="D5" t="s">
        <v>6</v>
      </c>
      <c r="E5" t="s">
        <v>7</v>
      </c>
      <c r="G5" t="s">
        <v>8</v>
      </c>
    </row>
    <row r="6" spans="1:7">
      <c r="A6">
        <v>0</v>
      </c>
      <c r="B6" t="s">
        <v>11</v>
      </c>
      <c r="C6">
        <v>0.35799999999999998</v>
      </c>
      <c r="D6">
        <v>735.01700000000005</v>
      </c>
      <c r="E6">
        <f ca="1">B6-$E$10</f>
        <v>224.58466666666669</v>
      </c>
      <c r="G6">
        <f ca="1">E6/(E6+E18)</f>
        <v>0.96468176071452583</v>
      </c>
    </row>
    <row r="7" spans="1:7">
      <c r="A7">
        <v>0.25</v>
      </c>
      <c r="B7" t="s">
        <v>11</v>
      </c>
      <c r="C7">
        <v>0.35799999999999998</v>
      </c>
      <c r="D7">
        <v>722.88800000000003</v>
      </c>
      <c r="E7">
        <f t="shared" ref="E7:E14" ca="1" si="0">B7-$E$10</f>
        <v>212.45566666666667</v>
      </c>
      <c r="G7">
        <f t="shared" ref="G7:G14" ca="1" si="1">E7/(E7+E19)</f>
        <v>0.95570740104302554</v>
      </c>
    </row>
    <row r="8" spans="1:7">
      <c r="A8">
        <v>0.5</v>
      </c>
      <c r="B8" t="s">
        <v>11</v>
      </c>
      <c r="C8">
        <v>0.35799999999999998</v>
      </c>
      <c r="D8">
        <v>696.048</v>
      </c>
      <c r="E8">
        <f t="shared" ca="1" si="0"/>
        <v>185.61566666666664</v>
      </c>
      <c r="G8">
        <f t="shared" ca="1" si="1"/>
        <v>0.97466743681299439</v>
      </c>
    </row>
    <row r="9" spans="1:7">
      <c r="A9">
        <v>1</v>
      </c>
      <c r="B9" t="s">
        <v>11</v>
      </c>
      <c r="C9">
        <v>0.35799999999999998</v>
      </c>
      <c r="D9">
        <v>708.15899999999999</v>
      </c>
      <c r="E9">
        <f t="shared" ca="1" si="0"/>
        <v>197.72666666666663</v>
      </c>
      <c r="G9">
        <f t="shared" ca="1" si="1"/>
        <v>0.9099038985143767</v>
      </c>
    </row>
    <row r="10" spans="1:7">
      <c r="A10">
        <v>3</v>
      </c>
      <c r="B10" t="s">
        <v>11</v>
      </c>
      <c r="C10">
        <v>0.35799999999999998</v>
      </c>
      <c r="D10">
        <v>674.274</v>
      </c>
      <c r="E10">
        <f t="shared" ca="1" si="0"/>
        <v>163.84166666666664</v>
      </c>
      <c r="G10">
        <f t="shared" ca="1" si="1"/>
        <v>0.8265814397761363</v>
      </c>
    </row>
    <row r="11" spans="1:7">
      <c r="A11">
        <v>10</v>
      </c>
      <c r="B11" t="s">
        <v>11</v>
      </c>
      <c r="C11">
        <v>0.35799999999999998</v>
      </c>
      <c r="D11">
        <v>646.26</v>
      </c>
      <c r="E11">
        <f t="shared" ca="1" si="0"/>
        <v>135.82766666666663</v>
      </c>
      <c r="G11">
        <f t="shared" ca="1" si="1"/>
        <v>0.60803747159264698</v>
      </c>
    </row>
    <row r="12" spans="1:7">
      <c r="A12">
        <v>30</v>
      </c>
      <c r="B12" t="s">
        <v>11</v>
      </c>
      <c r="C12">
        <v>0.35799999999999998</v>
      </c>
      <c r="D12">
        <v>603.99800000000005</v>
      </c>
      <c r="E12">
        <f t="shared" ca="1" si="0"/>
        <v>93.565666666666687</v>
      </c>
      <c r="G12">
        <f t="shared" ca="1" si="1"/>
        <v>0.40224785439245886</v>
      </c>
    </row>
    <row r="13" spans="1:7">
      <c r="A13">
        <v>60</v>
      </c>
      <c r="B13" t="s">
        <v>11</v>
      </c>
      <c r="C13">
        <v>0.35799999999999998</v>
      </c>
      <c r="D13">
        <v>556.64300000000003</v>
      </c>
      <c r="E13">
        <f t="shared" ca="1" si="0"/>
        <v>46.210666666666668</v>
      </c>
      <c r="G13">
        <f t="shared" ca="1" si="1"/>
        <v>0.19222567020801609</v>
      </c>
    </row>
    <row r="14" spans="1:7">
      <c r="A14">
        <v>120</v>
      </c>
      <c r="B14" t="s">
        <v>11</v>
      </c>
      <c r="C14">
        <v>0.35799999999999998</v>
      </c>
      <c r="D14">
        <v>539.81399999999996</v>
      </c>
      <c r="E14">
        <f t="shared" ca="1" si="0"/>
        <v>29.381666666666604</v>
      </c>
      <c r="G14">
        <f t="shared" ca="1" si="1"/>
        <v>0.12850455367829589</v>
      </c>
    </row>
    <row r="15" spans="1:7">
      <c r="A15" t="s">
        <v>10</v>
      </c>
      <c r="B15" t="s">
        <v>9</v>
      </c>
      <c r="C15">
        <v>0.35799999999999998</v>
      </c>
      <c r="D15">
        <v>522.899</v>
      </c>
    </row>
    <row r="16" spans="1:7">
      <c r="A16" t="s">
        <v>10</v>
      </c>
      <c r="B16" t="s">
        <v>9</v>
      </c>
      <c r="C16">
        <v>0.35799999999999998</v>
      </c>
      <c r="D16">
        <v>500.20499999999998</v>
      </c>
    </row>
    <row r="17" spans="1:5">
      <c r="A17" t="s">
        <v>10</v>
      </c>
      <c r="B17" t="s">
        <v>9</v>
      </c>
      <c r="C17">
        <v>0.35799999999999998</v>
      </c>
      <c r="D17">
        <v>508.19299999999998</v>
      </c>
    </row>
    <row r="18" spans="1:5">
      <c r="B18" t="s">
        <v>13</v>
      </c>
      <c r="C18">
        <f>AVERAGE(D15:D17)</f>
        <v>510.43233333333336</v>
      </c>
    </row>
    <row r="20" spans="1:5">
      <c r="A20">
        <v>0</v>
      </c>
      <c r="B20" t="s">
        <v>12</v>
      </c>
      <c r="C20">
        <v>0.26400000000000001</v>
      </c>
      <c r="D20">
        <v>400.24</v>
      </c>
      <c r="E20">
        <f ca="1">B20-$E$22</f>
        <v>8.2223333333333812</v>
      </c>
    </row>
    <row r="21" spans="1:5">
      <c r="A21">
        <v>0.25</v>
      </c>
      <c r="B21" t="s">
        <v>12</v>
      </c>
      <c r="C21">
        <v>0.26400000000000001</v>
      </c>
      <c r="D21">
        <v>401.86399999999998</v>
      </c>
      <c r="E21">
        <f t="shared" ref="E21:E28" ca="1" si="2">B21-$E$22</f>
        <v>9.846333333333348</v>
      </c>
    </row>
    <row r="22" spans="1:5">
      <c r="A22">
        <v>0.5</v>
      </c>
      <c r="B22" t="s">
        <v>12</v>
      </c>
      <c r="C22">
        <v>0.26400000000000001</v>
      </c>
      <c r="D22">
        <v>396.84199999999998</v>
      </c>
      <c r="E22">
        <f t="shared" ca="1" si="2"/>
        <v>4.8243333333333567</v>
      </c>
    </row>
    <row r="23" spans="1:5">
      <c r="A23">
        <v>1</v>
      </c>
      <c r="B23" t="s">
        <v>12</v>
      </c>
      <c r="C23">
        <v>0.26400000000000001</v>
      </c>
      <c r="D23">
        <v>411.596</v>
      </c>
      <c r="E23">
        <f t="shared" ca="1" si="2"/>
        <v>19.578333333333376</v>
      </c>
    </row>
    <row r="24" spans="1:5">
      <c r="A24">
        <v>3</v>
      </c>
      <c r="B24" t="s">
        <v>12</v>
      </c>
      <c r="C24">
        <v>0.26400000000000001</v>
      </c>
      <c r="D24">
        <v>426.392</v>
      </c>
      <c r="E24">
        <f t="shared" ca="1" si="2"/>
        <v>34.374333333333368</v>
      </c>
    </row>
    <row r="25" spans="1:5">
      <c r="A25">
        <v>10</v>
      </c>
      <c r="B25" t="s">
        <v>12</v>
      </c>
      <c r="C25">
        <v>0.26400000000000001</v>
      </c>
      <c r="D25">
        <v>479.577</v>
      </c>
      <c r="E25">
        <f t="shared" ca="1" si="2"/>
        <v>87.55933333333337</v>
      </c>
    </row>
    <row r="26" spans="1:5">
      <c r="A26">
        <v>30</v>
      </c>
      <c r="B26" t="s">
        <v>12</v>
      </c>
      <c r="C26">
        <v>0.26400000000000001</v>
      </c>
      <c r="D26">
        <v>531.05899999999997</v>
      </c>
      <c r="E26">
        <f t="shared" ca="1" si="2"/>
        <v>139.04133333333334</v>
      </c>
    </row>
    <row r="27" spans="1:5">
      <c r="A27">
        <v>60</v>
      </c>
      <c r="B27" t="s">
        <v>12</v>
      </c>
      <c r="C27">
        <v>0.26400000000000001</v>
      </c>
      <c r="D27">
        <v>586.20500000000004</v>
      </c>
      <c r="E27">
        <f t="shared" ca="1" si="2"/>
        <v>194.18733333333341</v>
      </c>
    </row>
    <row r="28" spans="1:5">
      <c r="A28">
        <v>120</v>
      </c>
      <c r="B28" t="s">
        <v>12</v>
      </c>
      <c r="C28">
        <v>0.26400000000000001</v>
      </c>
      <c r="D28">
        <v>591.279</v>
      </c>
      <c r="E28">
        <f t="shared" ca="1" si="2"/>
        <v>199.26133333333337</v>
      </c>
    </row>
    <row r="29" spans="1:5">
      <c r="A29" t="s">
        <v>10</v>
      </c>
      <c r="B29" t="s">
        <v>9</v>
      </c>
      <c r="C29">
        <v>0.26400000000000001</v>
      </c>
      <c r="D29">
        <v>381.17099999999999</v>
      </c>
    </row>
    <row r="30" spans="1:5">
      <c r="A30" t="s">
        <v>10</v>
      </c>
      <c r="B30" t="s">
        <v>9</v>
      </c>
      <c r="C30">
        <v>0.26400000000000001</v>
      </c>
      <c r="D30">
        <v>387.68099999999998</v>
      </c>
    </row>
    <row r="31" spans="1:5">
      <c r="A31" t="s">
        <v>10</v>
      </c>
      <c r="B31" t="s">
        <v>9</v>
      </c>
      <c r="C31">
        <v>0.26400000000000001</v>
      </c>
      <c r="D31">
        <v>407.20100000000002</v>
      </c>
    </row>
    <row r="32" spans="1:5">
      <c r="B32" t="s">
        <v>13</v>
      </c>
      <c r="C32">
        <f>AVERAGE(D29:D31)</f>
        <v>392.01766666666663</v>
      </c>
    </row>
    <row r="35" spans="1:7">
      <c r="A35" t="s">
        <v>14</v>
      </c>
    </row>
    <row r="37" spans="1:7">
      <c r="A37" t="s">
        <v>3</v>
      </c>
      <c r="B37" t="s">
        <v>4</v>
      </c>
      <c r="C37" t="s">
        <v>5</v>
      </c>
      <c r="D37" t="s">
        <v>6</v>
      </c>
      <c r="E37" t="s">
        <v>7</v>
      </c>
      <c r="G37" t="s">
        <v>8</v>
      </c>
    </row>
    <row r="38" spans="1:7">
      <c r="A38">
        <v>0</v>
      </c>
      <c r="B38" t="s">
        <v>11</v>
      </c>
      <c r="C38">
        <v>0.26400000000000001</v>
      </c>
      <c r="D38">
        <v>626.66</v>
      </c>
      <c r="E38">
        <f ca="1">B38-$E$10</f>
        <v>250.10233333333332</v>
      </c>
      <c r="G38">
        <f ca="1">E38/(E38+E50)</f>
        <v>0.92407688622371009</v>
      </c>
    </row>
    <row r="39" spans="1:7">
      <c r="A39">
        <v>0.25</v>
      </c>
      <c r="B39" t="s">
        <v>11</v>
      </c>
      <c r="C39">
        <v>0.26400000000000001</v>
      </c>
      <c r="D39">
        <v>627.05799999999999</v>
      </c>
      <c r="E39">
        <f t="shared" ref="E39:E46" ca="1" si="3">B39-$E$10</f>
        <v>250.50033333333334</v>
      </c>
      <c r="G39">
        <f t="shared" ref="G39:G46" ca="1" si="4">E39/(E39+E51)</f>
        <v>0.93053615651312516</v>
      </c>
    </row>
    <row r="40" spans="1:7">
      <c r="A40">
        <v>0.5</v>
      </c>
      <c r="B40" t="s">
        <v>11</v>
      </c>
      <c r="C40">
        <v>0.26400000000000001</v>
      </c>
      <c r="D40">
        <v>612.30600000000004</v>
      </c>
      <c r="E40">
        <f t="shared" ca="1" si="3"/>
        <v>235.74833333333339</v>
      </c>
      <c r="G40">
        <f t="shared" ca="1" si="4"/>
        <v>0.9467348293790393</v>
      </c>
    </row>
    <row r="41" spans="1:7">
      <c r="A41">
        <v>1</v>
      </c>
      <c r="B41" t="s">
        <v>11</v>
      </c>
      <c r="C41">
        <v>0.26400000000000001</v>
      </c>
      <c r="D41">
        <v>623.45699999999999</v>
      </c>
      <c r="E41">
        <f t="shared" ca="1" si="3"/>
        <v>246.89933333333335</v>
      </c>
      <c r="G41">
        <f t="shared" ca="1" si="4"/>
        <v>0.95542622159963064</v>
      </c>
    </row>
    <row r="42" spans="1:7">
      <c r="A42">
        <v>3</v>
      </c>
      <c r="B42" t="s">
        <v>11</v>
      </c>
      <c r="C42">
        <v>0.26400000000000001</v>
      </c>
      <c r="D42">
        <v>618.59</v>
      </c>
      <c r="E42">
        <f t="shared" ca="1" si="3"/>
        <v>242.03233333333338</v>
      </c>
      <c r="G42">
        <f t="shared" ca="1" si="4"/>
        <v>0.89102698616638387</v>
      </c>
    </row>
    <row r="43" spans="1:7">
      <c r="A43">
        <v>10</v>
      </c>
      <c r="B43" t="s">
        <v>11</v>
      </c>
      <c r="C43">
        <v>0.26400000000000001</v>
      </c>
      <c r="D43">
        <v>601.53599999999994</v>
      </c>
      <c r="E43">
        <f t="shared" ca="1" si="3"/>
        <v>224.9783333333333</v>
      </c>
      <c r="G43">
        <f t="shared" ca="1" si="4"/>
        <v>0.74850063656406218</v>
      </c>
    </row>
    <row r="44" spans="1:7">
      <c r="A44">
        <v>30</v>
      </c>
      <c r="B44" t="s">
        <v>11</v>
      </c>
      <c r="C44">
        <v>0.26400000000000001</v>
      </c>
      <c r="D44">
        <v>545.14</v>
      </c>
      <c r="E44">
        <f t="shared" ca="1" si="3"/>
        <v>168.58233333333334</v>
      </c>
      <c r="G44">
        <f t="shared" ca="1" si="4"/>
        <v>0.53611638485275392</v>
      </c>
    </row>
    <row r="45" spans="1:7">
      <c r="A45">
        <v>60</v>
      </c>
      <c r="B45" t="s">
        <v>11</v>
      </c>
      <c r="C45">
        <v>0.26400000000000001</v>
      </c>
      <c r="D45">
        <v>466.50599999999997</v>
      </c>
      <c r="E45">
        <f t="shared" ca="1" si="3"/>
        <v>89.948333333333323</v>
      </c>
      <c r="G45">
        <f t="shared" ca="1" si="4"/>
        <v>0.2820183208181139</v>
      </c>
    </row>
    <row r="46" spans="1:7">
      <c r="A46">
        <v>120</v>
      </c>
      <c r="B46" t="s">
        <v>11</v>
      </c>
      <c r="C46">
        <v>0.26400000000000001</v>
      </c>
      <c r="D46">
        <v>415.70400000000001</v>
      </c>
      <c r="E46">
        <f t="shared" ca="1" si="3"/>
        <v>39.146333333333359</v>
      </c>
      <c r="G46">
        <f t="shared" ca="1" si="4"/>
        <v>0.1233814192976319</v>
      </c>
    </row>
    <row r="47" spans="1:7">
      <c r="A47" t="s">
        <v>10</v>
      </c>
      <c r="B47" t="s">
        <v>9</v>
      </c>
      <c r="C47">
        <v>0.26400000000000001</v>
      </c>
      <c r="D47">
        <v>373.39699999999999</v>
      </c>
    </row>
    <row r="48" spans="1:7">
      <c r="A48" t="s">
        <v>10</v>
      </c>
      <c r="B48" t="s">
        <v>9</v>
      </c>
      <c r="C48">
        <v>0.26400000000000001</v>
      </c>
      <c r="D48">
        <v>373.04</v>
      </c>
    </row>
    <row r="49" spans="1:5">
      <c r="A49" t="s">
        <v>10</v>
      </c>
      <c r="B49" t="s">
        <v>9</v>
      </c>
      <c r="C49">
        <v>0.26400000000000001</v>
      </c>
      <c r="D49">
        <v>383.23599999999999</v>
      </c>
    </row>
    <row r="50" spans="1:5">
      <c r="B50" t="s">
        <v>13</v>
      </c>
      <c r="C50">
        <f>AVERAGE(D47:D49)</f>
        <v>376.55766666666665</v>
      </c>
    </row>
    <row r="52" spans="1:5">
      <c r="A52">
        <v>0</v>
      </c>
      <c r="B52" t="s">
        <v>12</v>
      </c>
      <c r="C52">
        <v>0.35</v>
      </c>
      <c r="D52">
        <v>522.95799999999997</v>
      </c>
      <c r="E52">
        <f ca="1">B52-$E$22</f>
        <v>20.548666666666634</v>
      </c>
    </row>
    <row r="53" spans="1:5">
      <c r="A53">
        <v>0.25</v>
      </c>
      <c r="B53" t="s">
        <v>12</v>
      </c>
      <c r="C53">
        <v>0.35</v>
      </c>
      <c r="D53">
        <v>521.10900000000004</v>
      </c>
      <c r="E53">
        <f t="shared" ref="E53:E60" ca="1" si="5">B53-$E$22</f>
        <v>18.699666666666701</v>
      </c>
    </row>
    <row r="54" spans="1:5">
      <c r="A54">
        <v>0.5</v>
      </c>
      <c r="B54" t="s">
        <v>12</v>
      </c>
      <c r="C54">
        <v>0.35</v>
      </c>
      <c r="D54">
        <v>515.673</v>
      </c>
      <c r="E54">
        <f t="shared" ca="1" si="5"/>
        <v>13.263666666666666</v>
      </c>
    </row>
    <row r="55" spans="1:5">
      <c r="A55">
        <v>1</v>
      </c>
      <c r="B55" t="s">
        <v>12</v>
      </c>
      <c r="C55">
        <v>0.35</v>
      </c>
      <c r="D55">
        <v>513.928</v>
      </c>
      <c r="E55">
        <f t="shared" ca="1" si="5"/>
        <v>11.518666666666661</v>
      </c>
    </row>
    <row r="56" spans="1:5">
      <c r="A56">
        <v>3</v>
      </c>
      <c r="B56" t="s">
        <v>12</v>
      </c>
      <c r="C56">
        <v>0.35</v>
      </c>
      <c r="D56">
        <v>532.01</v>
      </c>
      <c r="E56">
        <f t="shared" ca="1" si="5"/>
        <v>29.600666666666655</v>
      </c>
    </row>
    <row r="57" spans="1:5">
      <c r="A57">
        <v>10</v>
      </c>
      <c r="B57" t="s">
        <v>12</v>
      </c>
      <c r="C57">
        <v>0.35</v>
      </c>
      <c r="D57">
        <v>578.00300000000004</v>
      </c>
      <c r="E57">
        <f t="shared" ca="1" si="5"/>
        <v>75.593666666666707</v>
      </c>
    </row>
    <row r="58" spans="1:5">
      <c r="A58">
        <v>30</v>
      </c>
      <c r="B58" t="s">
        <v>12</v>
      </c>
      <c r="C58">
        <v>0.35</v>
      </c>
      <c r="D58">
        <v>648.27800000000002</v>
      </c>
      <c r="E58">
        <f t="shared" ca="1" si="5"/>
        <v>145.86866666666668</v>
      </c>
    </row>
    <row r="59" spans="1:5">
      <c r="A59">
        <v>60</v>
      </c>
      <c r="B59" t="s">
        <v>12</v>
      </c>
      <c r="C59">
        <v>0.35</v>
      </c>
      <c r="D59">
        <v>731.40599999999995</v>
      </c>
      <c r="E59">
        <f t="shared" ca="1" si="5"/>
        <v>228.99666666666661</v>
      </c>
    </row>
    <row r="60" spans="1:5">
      <c r="A60">
        <v>120</v>
      </c>
      <c r="B60" t="s">
        <v>12</v>
      </c>
      <c r="C60">
        <v>0.35</v>
      </c>
      <c r="D60">
        <v>780.54200000000003</v>
      </c>
      <c r="E60">
        <f t="shared" ca="1" si="5"/>
        <v>278.13266666666669</v>
      </c>
    </row>
    <row r="61" spans="1:5">
      <c r="A61" t="s">
        <v>10</v>
      </c>
      <c r="B61" t="s">
        <v>9</v>
      </c>
      <c r="C61">
        <v>0.35</v>
      </c>
      <c r="D61">
        <v>493.68</v>
      </c>
    </row>
    <row r="62" spans="1:5">
      <c r="A62" t="s">
        <v>10</v>
      </c>
      <c r="B62" t="s">
        <v>9</v>
      </c>
      <c r="C62">
        <v>0.35</v>
      </c>
      <c r="D62">
        <v>510.55399999999997</v>
      </c>
    </row>
    <row r="63" spans="1:5">
      <c r="A63" t="s">
        <v>10</v>
      </c>
      <c r="B63" t="s">
        <v>9</v>
      </c>
      <c r="C63">
        <v>0.35</v>
      </c>
      <c r="D63">
        <v>502.99400000000003</v>
      </c>
    </row>
    <row r="64" spans="1:5">
      <c r="B64" t="s">
        <v>13</v>
      </c>
      <c r="C64">
        <f>AVERAGE(D61:D63)</f>
        <v>502.40933333333334</v>
      </c>
    </row>
    <row r="67" spans="1:7">
      <c r="A67" t="s">
        <v>15</v>
      </c>
    </row>
    <row r="69" spans="1:7">
      <c r="A69" t="s">
        <v>3</v>
      </c>
      <c r="B69" t="s">
        <v>4</v>
      </c>
      <c r="C69" t="s">
        <v>5</v>
      </c>
      <c r="D69" t="s">
        <v>6</v>
      </c>
      <c r="E69" t="s">
        <v>7</v>
      </c>
      <c r="G69" t="s">
        <v>8</v>
      </c>
    </row>
    <row r="70" spans="1:7">
      <c r="A70">
        <v>0</v>
      </c>
      <c r="B70" t="s">
        <v>11</v>
      </c>
      <c r="C70">
        <v>0.35</v>
      </c>
      <c r="D70">
        <v>720.41800000000001</v>
      </c>
      <c r="E70">
        <f ca="1">B70-$E$10</f>
        <v>212.983</v>
      </c>
      <c r="G70">
        <f ca="1">E70/(E70+E82)</f>
        <v>0.97364992434181974</v>
      </c>
    </row>
    <row r="71" spans="1:7">
      <c r="A71">
        <v>0.25</v>
      </c>
      <c r="B71" t="s">
        <v>11</v>
      </c>
      <c r="C71">
        <v>0.35</v>
      </c>
      <c r="D71">
        <v>711.07600000000002</v>
      </c>
      <c r="E71">
        <f t="shared" ref="E71:E78" ca="1" si="6">B71-$E$10</f>
        <v>203.64100000000002</v>
      </c>
      <c r="G71">
        <f t="shared" ref="G71:G78" ca="1" si="7">E71/(E71+E83)</f>
        <v>0.99329320638389229</v>
      </c>
    </row>
    <row r="72" spans="1:7">
      <c r="A72">
        <v>0.5</v>
      </c>
      <c r="B72" t="s">
        <v>11</v>
      </c>
      <c r="C72">
        <v>0.35</v>
      </c>
      <c r="D72">
        <v>711.05399999999997</v>
      </c>
      <c r="E72">
        <f t="shared" ca="1" si="6"/>
        <v>203.61899999999997</v>
      </c>
      <c r="G72">
        <f t="shared" ca="1" si="7"/>
        <v>0.98367617078425895</v>
      </c>
    </row>
    <row r="73" spans="1:7">
      <c r="A73">
        <v>1</v>
      </c>
      <c r="B73" t="s">
        <v>11</v>
      </c>
      <c r="C73">
        <v>0.35</v>
      </c>
      <c r="D73">
        <v>695.02599999999995</v>
      </c>
      <c r="E73">
        <f t="shared" ca="1" si="6"/>
        <v>187.59099999999995</v>
      </c>
      <c r="G73">
        <f t="shared" ca="1" si="7"/>
        <v>0.95120046649595635</v>
      </c>
    </row>
    <row r="74" spans="1:7">
      <c r="A74">
        <v>3</v>
      </c>
      <c r="B74" t="s">
        <v>11</v>
      </c>
      <c r="C74">
        <v>0.35</v>
      </c>
      <c r="D74">
        <v>705.02800000000002</v>
      </c>
      <c r="E74">
        <f t="shared" ca="1" si="6"/>
        <v>197.59300000000002</v>
      </c>
      <c r="G74">
        <f t="shared" ca="1" si="7"/>
        <v>0.91263602268738331</v>
      </c>
    </row>
    <row r="75" spans="1:7">
      <c r="A75">
        <v>10</v>
      </c>
      <c r="B75" t="s">
        <v>11</v>
      </c>
      <c r="C75">
        <v>0.35</v>
      </c>
      <c r="D75">
        <v>684.322</v>
      </c>
      <c r="E75">
        <f t="shared" ca="1" si="6"/>
        <v>176.887</v>
      </c>
      <c r="G75">
        <f t="shared" ca="1" si="7"/>
        <v>0.74976581342217585</v>
      </c>
    </row>
    <row r="76" spans="1:7">
      <c r="A76">
        <v>30</v>
      </c>
      <c r="B76" t="s">
        <v>11</v>
      </c>
      <c r="C76">
        <v>0.35</v>
      </c>
      <c r="D76">
        <v>648.05499999999995</v>
      </c>
      <c r="E76">
        <f t="shared" ca="1" si="6"/>
        <v>140.61999999999995</v>
      </c>
      <c r="G76">
        <f t="shared" ca="1" si="7"/>
        <v>0.55350219440672288</v>
      </c>
    </row>
    <row r="77" spans="1:7">
      <c r="A77">
        <v>60</v>
      </c>
      <c r="B77" t="s">
        <v>11</v>
      </c>
      <c r="C77">
        <v>0.35</v>
      </c>
      <c r="D77">
        <v>562.79700000000003</v>
      </c>
      <c r="E77">
        <f t="shared" ca="1" si="6"/>
        <v>55.362000000000023</v>
      </c>
      <c r="G77">
        <f t="shared" ca="1" si="7"/>
        <v>0.20240271420423811</v>
      </c>
    </row>
    <row r="78" spans="1:7">
      <c r="A78">
        <v>120</v>
      </c>
      <c r="B78" t="s">
        <v>11</v>
      </c>
      <c r="C78">
        <v>0.35</v>
      </c>
      <c r="D78">
        <v>535.73599999999999</v>
      </c>
      <c r="E78">
        <f t="shared" ca="1" si="6"/>
        <v>28.300999999999988</v>
      </c>
      <c r="G78">
        <f t="shared" ca="1" si="7"/>
        <v>0.10290449491313421</v>
      </c>
    </row>
    <row r="79" spans="1:7">
      <c r="A79" t="s">
        <v>10</v>
      </c>
      <c r="B79" t="s">
        <v>9</v>
      </c>
      <c r="C79">
        <v>0.35</v>
      </c>
      <c r="D79">
        <v>506.48899999999998</v>
      </c>
    </row>
    <row r="80" spans="1:7">
      <c r="A80" t="s">
        <v>10</v>
      </c>
      <c r="B80" t="s">
        <v>9</v>
      </c>
      <c r="C80">
        <v>0.35</v>
      </c>
      <c r="D80">
        <v>511.74200000000002</v>
      </c>
    </row>
    <row r="81" spans="1:5">
      <c r="A81" t="s">
        <v>10</v>
      </c>
      <c r="B81" t="s">
        <v>9</v>
      </c>
      <c r="C81">
        <v>0.35</v>
      </c>
      <c r="D81">
        <v>504.07400000000001</v>
      </c>
    </row>
    <row r="82" spans="1:5">
      <c r="B82" t="s">
        <v>13</v>
      </c>
      <c r="C82">
        <f>AVERAGE(D79:D81)</f>
        <v>507.435</v>
      </c>
    </row>
    <row r="84" spans="1:5">
      <c r="A84">
        <v>0</v>
      </c>
      <c r="B84" t="s">
        <v>12</v>
      </c>
      <c r="C84">
        <v>0.34300000000000003</v>
      </c>
      <c r="D84">
        <v>516.93399999999997</v>
      </c>
      <c r="E84">
        <f ca="1">B84-$E$22</f>
        <v>5.7639999999999532</v>
      </c>
    </row>
    <row r="85" spans="1:5">
      <c r="A85">
        <v>0.25</v>
      </c>
      <c r="B85" t="s">
        <v>12</v>
      </c>
      <c r="C85">
        <v>0.34300000000000003</v>
      </c>
      <c r="D85">
        <v>512.54499999999996</v>
      </c>
      <c r="E85">
        <f t="shared" ref="E85:E92" ca="1" si="8">B85-$E$22</f>
        <v>1.3749999999999432</v>
      </c>
    </row>
    <row r="86" spans="1:5">
      <c r="A86">
        <v>0.5</v>
      </c>
      <c r="B86" t="s">
        <v>12</v>
      </c>
      <c r="C86">
        <v>0.34300000000000003</v>
      </c>
      <c r="D86">
        <v>514.54899999999998</v>
      </c>
      <c r="E86">
        <f t="shared" ca="1" si="8"/>
        <v>3.3789999999999623</v>
      </c>
    </row>
    <row r="87" spans="1:5">
      <c r="A87">
        <v>1</v>
      </c>
      <c r="B87" t="s">
        <v>12</v>
      </c>
      <c r="C87">
        <v>0.34300000000000003</v>
      </c>
      <c r="D87">
        <v>520.79399999999998</v>
      </c>
      <c r="E87">
        <f t="shared" ca="1" si="8"/>
        <v>9.6239999999999668</v>
      </c>
    </row>
    <row r="88" spans="1:5">
      <c r="A88">
        <v>3</v>
      </c>
      <c r="B88" t="s">
        <v>12</v>
      </c>
      <c r="C88">
        <v>0.34300000000000003</v>
      </c>
      <c r="D88">
        <v>530.08500000000004</v>
      </c>
      <c r="E88">
        <f t="shared" ca="1" si="8"/>
        <v>18.91500000000002</v>
      </c>
    </row>
    <row r="89" spans="1:5">
      <c r="A89">
        <v>10</v>
      </c>
      <c r="B89" t="s">
        <v>12</v>
      </c>
      <c r="C89">
        <v>0.34300000000000003</v>
      </c>
      <c r="D89">
        <v>570.20600000000002</v>
      </c>
      <c r="E89">
        <f t="shared" ca="1" si="8"/>
        <v>59.036000000000001</v>
      </c>
    </row>
    <row r="90" spans="1:5">
      <c r="A90">
        <v>30</v>
      </c>
      <c r="B90" t="s">
        <v>12</v>
      </c>
      <c r="C90">
        <v>0.34300000000000003</v>
      </c>
      <c r="D90">
        <v>624.60500000000002</v>
      </c>
      <c r="E90">
        <f t="shared" ca="1" si="8"/>
        <v>113.435</v>
      </c>
    </row>
    <row r="91" spans="1:5">
      <c r="A91">
        <v>60</v>
      </c>
      <c r="B91" t="s">
        <v>12</v>
      </c>
      <c r="C91">
        <v>0.34300000000000003</v>
      </c>
      <c r="D91">
        <v>729.33199999999999</v>
      </c>
      <c r="E91">
        <f t="shared" ca="1" si="8"/>
        <v>218.16199999999998</v>
      </c>
    </row>
    <row r="92" spans="1:5">
      <c r="A92">
        <v>120</v>
      </c>
      <c r="B92" t="s">
        <v>12</v>
      </c>
      <c r="C92">
        <v>0.34300000000000003</v>
      </c>
      <c r="D92">
        <v>757.89099999999996</v>
      </c>
      <c r="E92">
        <f t="shared" ca="1" si="8"/>
        <v>246.72099999999995</v>
      </c>
    </row>
    <row r="93" spans="1:5">
      <c r="A93" t="s">
        <v>10</v>
      </c>
      <c r="B93" t="s">
        <v>9</v>
      </c>
      <c r="C93">
        <v>0.34300000000000003</v>
      </c>
      <c r="D93">
        <v>508.435</v>
      </c>
    </row>
    <row r="94" spans="1:5">
      <c r="A94" t="s">
        <v>10</v>
      </c>
      <c r="B94" t="s">
        <v>9</v>
      </c>
      <c r="C94">
        <v>0.34300000000000003</v>
      </c>
      <c r="D94">
        <v>503.07499999999999</v>
      </c>
    </row>
    <row r="95" spans="1:5">
      <c r="A95" t="s">
        <v>10</v>
      </c>
      <c r="B95" t="s">
        <v>9</v>
      </c>
      <c r="C95">
        <v>0.34300000000000003</v>
      </c>
      <c r="D95">
        <v>522</v>
      </c>
    </row>
    <row r="96" spans="1:5">
      <c r="B96" t="s">
        <v>13</v>
      </c>
      <c r="C96">
        <f>AVERAGE(D93:D95)</f>
        <v>511.17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topLeftCell="A82" workbookViewId="0">
      <selection activeCell="C97" sqref="C97"/>
    </sheetView>
  </sheetViews>
  <sheetFormatPr baseColWidth="10" defaultRowHeight="15" x14ac:dyDescent="0"/>
  <cols>
    <col min="1" max="1" width="19.1640625" customWidth="1"/>
    <col min="2" max="2" width="16.6640625" customWidth="1"/>
    <col min="5" max="5" width="27.83203125" customWidth="1"/>
    <col min="7" max="7" width="17" customWidth="1"/>
  </cols>
  <sheetData>
    <row r="1" spans="1:7">
      <c r="A1" t="s">
        <v>16</v>
      </c>
    </row>
    <row r="2" spans="1:7">
      <c r="A2" t="s">
        <v>1</v>
      </c>
    </row>
    <row r="3" spans="1:7">
      <c r="A3" t="s">
        <v>2</v>
      </c>
    </row>
    <row r="5" spans="1:7">
      <c r="A5" t="s">
        <v>3</v>
      </c>
      <c r="B5" t="s">
        <v>4</v>
      </c>
      <c r="C5" t="s">
        <v>5</v>
      </c>
      <c r="D5" t="s">
        <v>6</v>
      </c>
      <c r="E5" t="s">
        <v>7</v>
      </c>
      <c r="G5" t="s">
        <v>8</v>
      </c>
    </row>
    <row r="6" spans="1:7">
      <c r="A6">
        <v>0</v>
      </c>
      <c r="B6" t="s">
        <v>11</v>
      </c>
      <c r="C6">
        <v>0.27700000000000002</v>
      </c>
      <c r="D6">
        <v>508.93400000000003</v>
      </c>
      <c r="E6">
        <f ca="1">B6-$E$10</f>
        <v>116.12833333333333</v>
      </c>
      <c r="G6">
        <f ca="1">E6/(E6+E18)</f>
        <v>0.94872213825687923</v>
      </c>
    </row>
    <row r="7" spans="1:7">
      <c r="A7">
        <v>0.25</v>
      </c>
      <c r="B7" t="s">
        <v>11</v>
      </c>
      <c r="C7">
        <v>0.27700000000000002</v>
      </c>
      <c r="D7">
        <v>503.23500000000001</v>
      </c>
      <c r="E7">
        <f t="shared" ref="E7:E14" ca="1" si="0">B7-$E$10</f>
        <v>110.42933333333332</v>
      </c>
      <c r="G7">
        <f t="shared" ref="G7:G14" ca="1" si="1">E7/(E7+E19)</f>
        <v>1</v>
      </c>
    </row>
    <row r="8" spans="1:7">
      <c r="A8">
        <v>0.5</v>
      </c>
      <c r="B8" t="s">
        <v>11</v>
      </c>
      <c r="C8">
        <v>0.27700000000000002</v>
      </c>
      <c r="D8">
        <v>519.95699999999999</v>
      </c>
      <c r="E8">
        <f t="shared" ca="1" si="0"/>
        <v>127.1513333333333</v>
      </c>
      <c r="G8">
        <f t="shared" ca="1" si="1"/>
        <v>0.99338531331218693</v>
      </c>
    </row>
    <row r="9" spans="1:7">
      <c r="A9">
        <v>1</v>
      </c>
      <c r="B9" t="s">
        <v>11</v>
      </c>
      <c r="C9">
        <v>0.27700000000000002</v>
      </c>
      <c r="D9">
        <v>522.85500000000002</v>
      </c>
      <c r="E9">
        <f t="shared" ca="1" si="0"/>
        <v>130.04933333333332</v>
      </c>
      <c r="G9">
        <f t="shared" ca="1" si="1"/>
        <v>0.97715330478122542</v>
      </c>
    </row>
    <row r="10" spans="1:7">
      <c r="A10">
        <v>3</v>
      </c>
      <c r="B10" t="s">
        <v>11</v>
      </c>
      <c r="C10">
        <v>0.27700000000000002</v>
      </c>
      <c r="D10">
        <v>517.63599999999997</v>
      </c>
      <c r="E10">
        <f t="shared" ca="1" si="0"/>
        <v>124.83033333333327</v>
      </c>
      <c r="G10">
        <f t="shared" ca="1" si="1"/>
        <v>1</v>
      </c>
    </row>
    <row r="11" spans="1:7">
      <c r="A11">
        <v>10</v>
      </c>
      <c r="B11" t="s">
        <v>11</v>
      </c>
      <c r="C11">
        <v>0.27700000000000002</v>
      </c>
      <c r="D11">
        <v>507.488</v>
      </c>
      <c r="E11">
        <f t="shared" ca="1" si="0"/>
        <v>114.6823333333333</v>
      </c>
      <c r="G11">
        <f t="shared" ca="1" si="1"/>
        <v>1</v>
      </c>
    </row>
    <row r="12" spans="1:7">
      <c r="A12">
        <v>30</v>
      </c>
      <c r="B12" t="s">
        <v>11</v>
      </c>
      <c r="C12">
        <v>0.27700000000000002</v>
      </c>
      <c r="D12">
        <v>522.09299999999996</v>
      </c>
      <c r="E12">
        <f t="shared" ca="1" si="0"/>
        <v>129.28733333333327</v>
      </c>
      <c r="G12">
        <f t="shared" ca="1" si="1"/>
        <v>1</v>
      </c>
    </row>
    <row r="13" spans="1:7">
      <c r="A13">
        <v>60</v>
      </c>
      <c r="B13" t="s">
        <v>11</v>
      </c>
      <c r="C13">
        <v>0.27700000000000002</v>
      </c>
      <c r="D13">
        <v>511.50599999999997</v>
      </c>
      <c r="E13">
        <f t="shared" ca="1" si="0"/>
        <v>118.70033333333328</v>
      </c>
      <c r="G13">
        <f t="shared" ca="1" si="1"/>
        <v>0.96536514881654312</v>
      </c>
    </row>
    <row r="14" spans="1:7">
      <c r="A14">
        <v>120</v>
      </c>
      <c r="B14" t="s">
        <v>11</v>
      </c>
      <c r="C14">
        <v>0.27700000000000002</v>
      </c>
      <c r="D14">
        <v>512.85199999999998</v>
      </c>
      <c r="E14">
        <f t="shared" ca="1" si="0"/>
        <v>120.04633333333328</v>
      </c>
      <c r="G14">
        <f t="shared" ca="1" si="1"/>
        <v>1</v>
      </c>
    </row>
    <row r="15" spans="1:7">
      <c r="A15" t="s">
        <v>10</v>
      </c>
      <c r="B15" t="s">
        <v>9</v>
      </c>
      <c r="C15">
        <v>0.27700000000000002</v>
      </c>
      <c r="D15">
        <v>391.387</v>
      </c>
    </row>
    <row r="16" spans="1:7">
      <c r="A16" t="s">
        <v>10</v>
      </c>
      <c r="B16" t="s">
        <v>9</v>
      </c>
      <c r="C16">
        <v>0.27700000000000002</v>
      </c>
      <c r="D16">
        <v>393.56200000000001</v>
      </c>
    </row>
    <row r="17" spans="1:5">
      <c r="A17" t="s">
        <v>10</v>
      </c>
      <c r="B17" t="s">
        <v>9</v>
      </c>
      <c r="C17">
        <v>0.27700000000000002</v>
      </c>
      <c r="D17">
        <v>393.46800000000002</v>
      </c>
    </row>
    <row r="18" spans="1:5">
      <c r="B18" t="s">
        <v>13</v>
      </c>
      <c r="C18">
        <f>AVERAGE(D15:D17)</f>
        <v>392.8056666666667</v>
      </c>
    </row>
    <row r="20" spans="1:5">
      <c r="A20">
        <v>0</v>
      </c>
      <c r="B20" t="s">
        <v>12</v>
      </c>
      <c r="C20">
        <v>0.245</v>
      </c>
      <c r="D20">
        <v>381.59800000000001</v>
      </c>
      <c r="E20">
        <f ca="1">B20-$E$22</f>
        <v>6.2766666666666993</v>
      </c>
    </row>
    <row r="21" spans="1:5">
      <c r="A21">
        <v>0.25</v>
      </c>
      <c r="B21" t="s">
        <v>12</v>
      </c>
      <c r="C21">
        <v>0.245</v>
      </c>
      <c r="D21">
        <v>372.846</v>
      </c>
      <c r="E21">
        <v>0</v>
      </c>
    </row>
    <row r="22" spans="1:5">
      <c r="A22">
        <v>0.5</v>
      </c>
      <c r="B22" t="s">
        <v>12</v>
      </c>
      <c r="C22">
        <v>0.245</v>
      </c>
      <c r="D22">
        <v>376.16800000000001</v>
      </c>
      <c r="E22">
        <f t="shared" ref="E22:E27" ca="1" si="2">B22-$E$22</f>
        <v>0.84666666666669244</v>
      </c>
    </row>
    <row r="23" spans="1:5">
      <c r="A23">
        <v>1</v>
      </c>
      <c r="B23" t="s">
        <v>12</v>
      </c>
      <c r="C23">
        <v>0.245</v>
      </c>
      <c r="D23">
        <v>378.36200000000002</v>
      </c>
      <c r="E23">
        <f t="shared" ca="1" si="2"/>
        <v>3.0406666666667093</v>
      </c>
    </row>
    <row r="24" spans="1:5">
      <c r="A24">
        <v>3</v>
      </c>
      <c r="B24" t="s">
        <v>12</v>
      </c>
      <c r="C24">
        <v>0.245</v>
      </c>
      <c r="D24">
        <v>366.38799999999998</v>
      </c>
      <c r="E24">
        <v>0</v>
      </c>
    </row>
    <row r="25" spans="1:5">
      <c r="A25">
        <v>10</v>
      </c>
      <c r="B25" t="s">
        <v>12</v>
      </c>
      <c r="C25">
        <v>0.245</v>
      </c>
      <c r="D25">
        <v>374.07600000000002</v>
      </c>
      <c r="E25">
        <v>0</v>
      </c>
    </row>
    <row r="26" spans="1:5">
      <c r="A26">
        <v>30</v>
      </c>
      <c r="B26" t="s">
        <v>12</v>
      </c>
      <c r="C26">
        <v>0.245</v>
      </c>
      <c r="D26">
        <v>372.721</v>
      </c>
      <c r="E26">
        <v>0</v>
      </c>
    </row>
    <row r="27" spans="1:5">
      <c r="A27">
        <v>60</v>
      </c>
      <c r="B27" t="s">
        <v>12</v>
      </c>
      <c r="C27">
        <v>0.245</v>
      </c>
      <c r="D27">
        <v>379.58</v>
      </c>
      <c r="E27">
        <f t="shared" ca="1" si="2"/>
        <v>4.2586666666666702</v>
      </c>
    </row>
    <row r="28" spans="1:5">
      <c r="A28">
        <v>120</v>
      </c>
      <c r="B28" t="s">
        <v>12</v>
      </c>
      <c r="C28">
        <v>0.245</v>
      </c>
      <c r="D28">
        <v>371.41399999999999</v>
      </c>
      <c r="E28">
        <v>0</v>
      </c>
    </row>
    <row r="29" spans="1:5">
      <c r="A29" t="s">
        <v>10</v>
      </c>
      <c r="B29" t="s">
        <v>9</v>
      </c>
      <c r="C29">
        <v>0.245</v>
      </c>
      <c r="D29">
        <v>367.81099999999998</v>
      </c>
    </row>
    <row r="30" spans="1:5">
      <c r="A30" t="s">
        <v>10</v>
      </c>
      <c r="B30" t="s">
        <v>9</v>
      </c>
      <c r="C30">
        <v>0.245</v>
      </c>
      <c r="D30">
        <v>379.16500000000002</v>
      </c>
    </row>
    <row r="31" spans="1:5">
      <c r="A31" t="s">
        <v>10</v>
      </c>
      <c r="B31" t="s">
        <v>9</v>
      </c>
      <c r="C31">
        <v>0.245</v>
      </c>
      <c r="D31">
        <v>378.988</v>
      </c>
    </row>
    <row r="32" spans="1:5">
      <c r="B32" t="s">
        <v>13</v>
      </c>
      <c r="C32">
        <f>AVERAGE(D29:D31)</f>
        <v>375.32133333333331</v>
      </c>
    </row>
    <row r="35" spans="1:7">
      <c r="A35" t="s">
        <v>14</v>
      </c>
    </row>
    <row r="37" spans="1:7">
      <c r="A37" t="s">
        <v>3</v>
      </c>
      <c r="B37" t="s">
        <v>4</v>
      </c>
      <c r="C37" t="s">
        <v>5</v>
      </c>
      <c r="D37" t="s">
        <v>6</v>
      </c>
      <c r="E37" t="s">
        <v>7</v>
      </c>
      <c r="G37" t="s">
        <v>8</v>
      </c>
    </row>
    <row r="38" spans="1:7">
      <c r="A38">
        <v>0</v>
      </c>
      <c r="B38" t="s">
        <v>11</v>
      </c>
      <c r="C38">
        <v>0.19800000000000001</v>
      </c>
      <c r="D38">
        <v>391.53199999999998</v>
      </c>
      <c r="E38">
        <f ca="1">B38-$E$10</f>
        <v>111.36333333333334</v>
      </c>
      <c r="G38">
        <f ca="1">E38/(E38+E50)</f>
        <v>1</v>
      </c>
    </row>
    <row r="39" spans="1:7">
      <c r="A39">
        <v>0.25</v>
      </c>
      <c r="B39" t="s">
        <v>11</v>
      </c>
      <c r="C39">
        <v>0.19800000000000001</v>
      </c>
      <c r="D39">
        <v>404.36900000000003</v>
      </c>
      <c r="E39">
        <f t="shared" ref="E39:E46" ca="1" si="3">B39-$E$10</f>
        <v>124.20033333333339</v>
      </c>
      <c r="G39">
        <f t="shared" ref="G39:G46" ca="1" si="4">E39/(E39+E51)</f>
        <v>0.99475392854663769</v>
      </c>
    </row>
    <row r="40" spans="1:7">
      <c r="A40">
        <v>0.5</v>
      </c>
      <c r="B40" t="s">
        <v>11</v>
      </c>
      <c r="C40">
        <v>0.19800000000000001</v>
      </c>
      <c r="D40">
        <v>409.28100000000001</v>
      </c>
      <c r="E40">
        <f t="shared" ca="1" si="3"/>
        <v>129.11233333333337</v>
      </c>
      <c r="G40">
        <f t="shared" ca="1" si="4"/>
        <v>0.99198649818422091</v>
      </c>
    </row>
    <row r="41" spans="1:7">
      <c r="A41">
        <v>1</v>
      </c>
      <c r="B41" t="s">
        <v>11</v>
      </c>
      <c r="C41">
        <v>0.19800000000000001</v>
      </c>
      <c r="D41">
        <v>404.92399999999998</v>
      </c>
      <c r="E41">
        <f t="shared" ca="1" si="3"/>
        <v>124.75533333333334</v>
      </c>
      <c r="G41">
        <f t="shared" ca="1" si="4"/>
        <v>0.97568516630908253</v>
      </c>
    </row>
    <row r="42" spans="1:7">
      <c r="A42">
        <v>3</v>
      </c>
      <c r="B42" t="s">
        <v>11</v>
      </c>
      <c r="C42">
        <v>0.19800000000000001</v>
      </c>
      <c r="D42">
        <v>403.29399999999998</v>
      </c>
      <c r="E42">
        <f t="shared" ca="1" si="3"/>
        <v>123.12533333333334</v>
      </c>
      <c r="G42">
        <f t="shared" ca="1" si="4"/>
        <v>0.9793589475051766</v>
      </c>
    </row>
    <row r="43" spans="1:7">
      <c r="A43">
        <v>10</v>
      </c>
      <c r="B43" t="s">
        <v>11</v>
      </c>
      <c r="C43">
        <v>0.19800000000000001</v>
      </c>
      <c r="D43">
        <v>413.16399999999999</v>
      </c>
      <c r="E43">
        <f t="shared" ca="1" si="3"/>
        <v>132.99533333333335</v>
      </c>
      <c r="G43">
        <f t="shared" ca="1" si="4"/>
        <v>0.96246960515650903</v>
      </c>
    </row>
    <row r="44" spans="1:7">
      <c r="A44">
        <v>30</v>
      </c>
      <c r="B44" t="s">
        <v>11</v>
      </c>
      <c r="C44">
        <v>0.19800000000000001</v>
      </c>
      <c r="D44">
        <v>410.15800000000002</v>
      </c>
      <c r="E44">
        <f t="shared" ca="1" si="3"/>
        <v>129.98933333333338</v>
      </c>
      <c r="G44">
        <f t="shared" ca="1" si="4"/>
        <v>0.93976344935946254</v>
      </c>
    </row>
    <row r="45" spans="1:7">
      <c r="A45">
        <v>60</v>
      </c>
      <c r="B45" t="s">
        <v>11</v>
      </c>
      <c r="C45">
        <v>0.19800000000000001</v>
      </c>
      <c r="D45">
        <v>408.27800000000002</v>
      </c>
      <c r="E45">
        <f t="shared" ca="1" si="3"/>
        <v>128.10933333333338</v>
      </c>
      <c r="G45">
        <f t="shared" ca="1" si="4"/>
        <v>0.92304219073854787</v>
      </c>
    </row>
    <row r="46" spans="1:7">
      <c r="A46">
        <v>120</v>
      </c>
      <c r="B46" t="s">
        <v>11</v>
      </c>
      <c r="C46">
        <v>0.19800000000000001</v>
      </c>
      <c r="D46">
        <v>399.46600000000001</v>
      </c>
      <c r="E46">
        <f t="shared" ca="1" si="3"/>
        <v>119.29733333333337</v>
      </c>
      <c r="G46">
        <f t="shared" ca="1" si="4"/>
        <v>0.92804207010647177</v>
      </c>
    </row>
    <row r="47" spans="1:7">
      <c r="A47" t="s">
        <v>10</v>
      </c>
      <c r="B47" t="s">
        <v>9</v>
      </c>
      <c r="C47">
        <v>0.19800000000000001</v>
      </c>
      <c r="D47">
        <v>280.69099999999997</v>
      </c>
    </row>
    <row r="48" spans="1:7">
      <c r="A48" t="s">
        <v>10</v>
      </c>
      <c r="B48" t="s">
        <v>9</v>
      </c>
      <c r="C48">
        <v>0.19800000000000001</v>
      </c>
      <c r="D48">
        <v>279.26799999999997</v>
      </c>
    </row>
    <row r="49" spans="1:4">
      <c r="A49" t="s">
        <v>10</v>
      </c>
      <c r="B49" t="s">
        <v>9</v>
      </c>
      <c r="C49">
        <v>0.19800000000000001</v>
      </c>
      <c r="D49">
        <v>280.54700000000003</v>
      </c>
    </row>
    <row r="50" spans="1:4">
      <c r="B50" t="s">
        <v>13</v>
      </c>
      <c r="C50">
        <f>AVERAGE(D47:D49)</f>
        <v>280.16866666666664</v>
      </c>
    </row>
    <row r="52" spans="1:4">
      <c r="A52">
        <v>0</v>
      </c>
      <c r="B52" t="s">
        <v>12</v>
      </c>
      <c r="C52">
        <v>0.19800000000000001</v>
      </c>
      <c r="D52">
        <v>287.18599999999998</v>
      </c>
    </row>
    <row r="53" spans="1:4">
      <c r="A53">
        <v>0.25</v>
      </c>
      <c r="B53" t="s">
        <v>12</v>
      </c>
      <c r="C53">
        <v>0.19800000000000001</v>
      </c>
      <c r="D53">
        <v>288.95600000000002</v>
      </c>
    </row>
    <row r="54" spans="1:4">
      <c r="A54">
        <v>0.5</v>
      </c>
      <c r="B54" t="s">
        <v>12</v>
      </c>
      <c r="C54">
        <v>0.19800000000000001</v>
      </c>
      <c r="D54">
        <v>289.34399999999999</v>
      </c>
    </row>
    <row r="55" spans="1:4">
      <c r="A55">
        <v>1</v>
      </c>
      <c r="B55" t="s">
        <v>12</v>
      </c>
      <c r="C55">
        <v>0.19800000000000001</v>
      </c>
      <c r="D55">
        <v>291.41000000000003</v>
      </c>
    </row>
    <row r="56" spans="1:4">
      <c r="A56">
        <v>3</v>
      </c>
      <c r="B56" t="s">
        <v>12</v>
      </c>
      <c r="C56">
        <v>0.19800000000000001</v>
      </c>
      <c r="D56">
        <v>290.89600000000002</v>
      </c>
    </row>
    <row r="57" spans="1:4">
      <c r="A57">
        <v>10</v>
      </c>
      <c r="B57" t="s">
        <v>12</v>
      </c>
      <c r="C57">
        <v>0.19800000000000001</v>
      </c>
      <c r="D57">
        <v>293.48700000000002</v>
      </c>
    </row>
    <row r="58" spans="1:4">
      <c r="A58">
        <v>30</v>
      </c>
      <c r="B58" t="s">
        <v>12</v>
      </c>
      <c r="C58">
        <v>0.19800000000000001</v>
      </c>
      <c r="D58">
        <v>296.63299999999998</v>
      </c>
    </row>
    <row r="59" spans="1:4">
      <c r="A59">
        <v>60</v>
      </c>
      <c r="B59" t="s">
        <v>12</v>
      </c>
      <c r="C59">
        <v>0.19800000000000001</v>
      </c>
      <c r="D59">
        <v>298.98200000000003</v>
      </c>
    </row>
    <row r="60" spans="1:4">
      <c r="A60">
        <v>120</v>
      </c>
      <c r="B60" t="s">
        <v>12</v>
      </c>
      <c r="C60">
        <v>0.19800000000000001</v>
      </c>
      <c r="D60">
        <v>297.55099999999999</v>
      </c>
    </row>
    <row r="61" spans="1:4">
      <c r="A61" t="s">
        <v>10</v>
      </c>
      <c r="B61" t="s">
        <v>9</v>
      </c>
      <c r="C61">
        <v>0.19800000000000001</v>
      </c>
      <c r="D61">
        <v>294.49900000000002</v>
      </c>
    </row>
    <row r="62" spans="1:4">
      <c r="A62" t="s">
        <v>10</v>
      </c>
      <c r="B62" t="s">
        <v>9</v>
      </c>
      <c r="C62">
        <v>0.19800000000000001</v>
      </c>
      <c r="D62">
        <v>288.03399999999999</v>
      </c>
    </row>
    <row r="63" spans="1:4">
      <c r="A63" t="s">
        <v>10</v>
      </c>
      <c r="B63" t="s">
        <v>9</v>
      </c>
      <c r="C63">
        <v>0.19800000000000001</v>
      </c>
      <c r="D63">
        <v>282.37</v>
      </c>
    </row>
    <row r="64" spans="1:4">
      <c r="B64" t="s">
        <v>13</v>
      </c>
      <c r="C64">
        <f>AVERAGE(D61:D63)</f>
        <v>288.30099999999999</v>
      </c>
    </row>
    <row r="67" spans="1:7">
      <c r="A67" t="s">
        <v>15</v>
      </c>
    </row>
    <row r="69" spans="1:7">
      <c r="A69" t="s">
        <v>3</v>
      </c>
      <c r="B69" t="s">
        <v>4</v>
      </c>
      <c r="C69" t="s">
        <v>5</v>
      </c>
      <c r="D69" t="s">
        <v>6</v>
      </c>
      <c r="E69" t="s">
        <v>7</v>
      </c>
      <c r="G69" t="s">
        <v>8</v>
      </c>
    </row>
    <row r="70" spans="1:7">
      <c r="A70">
        <v>0</v>
      </c>
      <c r="B70" t="s">
        <v>11</v>
      </c>
      <c r="C70">
        <v>0.23799999999999999</v>
      </c>
      <c r="D70">
        <v>466.19099999999997</v>
      </c>
      <c r="E70">
        <f ca="1">B70-$E$10</f>
        <v>121.1943333333333</v>
      </c>
      <c r="G70">
        <f ca="1">E70/(E70+E82)</f>
        <v>0.96548418534126779</v>
      </c>
    </row>
    <row r="71" spans="1:7">
      <c r="A71">
        <v>0.25</v>
      </c>
      <c r="B71" t="s">
        <v>11</v>
      </c>
      <c r="C71">
        <v>0.23799999999999999</v>
      </c>
      <c r="D71">
        <v>449.55200000000002</v>
      </c>
      <c r="E71">
        <f t="shared" ref="E71:E78" ca="1" si="5">B71-$E$10</f>
        <v>104.55533333333335</v>
      </c>
      <c r="G71">
        <f t="shared" ref="G71:G78" ca="1" si="6">E71/(E71+E83)</f>
        <v>1</v>
      </c>
    </row>
    <row r="72" spans="1:7">
      <c r="A72">
        <v>0.5</v>
      </c>
      <c r="B72" t="s">
        <v>11</v>
      </c>
      <c r="C72">
        <v>0.23799999999999999</v>
      </c>
      <c r="D72">
        <v>446.19400000000002</v>
      </c>
      <c r="E72">
        <f t="shared" ca="1" si="5"/>
        <v>101.19733333333335</v>
      </c>
      <c r="G72">
        <f t="shared" ca="1" si="6"/>
        <v>1</v>
      </c>
    </row>
    <row r="73" spans="1:7">
      <c r="A73">
        <v>1</v>
      </c>
      <c r="B73" t="s">
        <v>11</v>
      </c>
      <c r="C73">
        <v>0.23799999999999999</v>
      </c>
      <c r="D73">
        <v>450.09</v>
      </c>
      <c r="E73">
        <f t="shared" ca="1" si="5"/>
        <v>105.09333333333331</v>
      </c>
      <c r="G73">
        <f t="shared" ca="1" si="6"/>
        <v>1</v>
      </c>
    </row>
    <row r="74" spans="1:7">
      <c r="A74">
        <v>3</v>
      </c>
      <c r="B74" t="s">
        <v>11</v>
      </c>
      <c r="C74">
        <v>0.23799999999999999</v>
      </c>
      <c r="D74">
        <v>467.255</v>
      </c>
      <c r="E74">
        <f t="shared" ca="1" si="5"/>
        <v>122.25833333333333</v>
      </c>
      <c r="G74">
        <f t="shared" ca="1" si="6"/>
        <v>1</v>
      </c>
    </row>
    <row r="75" spans="1:7">
      <c r="A75">
        <v>10</v>
      </c>
      <c r="B75" t="s">
        <v>11</v>
      </c>
      <c r="C75">
        <v>0.23799999999999999</v>
      </c>
      <c r="D75">
        <v>463.39600000000002</v>
      </c>
      <c r="E75">
        <f t="shared" ca="1" si="5"/>
        <v>118.39933333333335</v>
      </c>
      <c r="G75">
        <f t="shared" ca="1" si="6"/>
        <v>0.97054998141954663</v>
      </c>
    </row>
    <row r="76" spans="1:7">
      <c r="A76">
        <v>30</v>
      </c>
      <c r="B76" t="s">
        <v>11</v>
      </c>
      <c r="C76">
        <v>0.23799999999999999</v>
      </c>
      <c r="D76">
        <v>468.60199999999998</v>
      </c>
      <c r="E76">
        <f t="shared" ca="1" si="5"/>
        <v>123.60533333333331</v>
      </c>
      <c r="G76">
        <f t="shared" ca="1" si="6"/>
        <v>0.93858696615107351</v>
      </c>
    </row>
    <row r="77" spans="1:7">
      <c r="A77">
        <v>60</v>
      </c>
      <c r="B77" t="s">
        <v>11</v>
      </c>
      <c r="C77">
        <v>0.23799999999999999</v>
      </c>
      <c r="D77">
        <v>466.59800000000001</v>
      </c>
      <c r="E77">
        <f t="shared" ca="1" si="5"/>
        <v>121.60133333333334</v>
      </c>
      <c r="G77">
        <f t="shared" ca="1" si="6"/>
        <v>0.920636362718674</v>
      </c>
    </row>
    <row r="78" spans="1:7">
      <c r="A78">
        <v>120</v>
      </c>
      <c r="B78" t="s">
        <v>11</v>
      </c>
      <c r="C78">
        <v>0.23799999999999999</v>
      </c>
      <c r="D78">
        <v>457.9</v>
      </c>
      <c r="E78">
        <f t="shared" ca="1" si="5"/>
        <v>112.90333333333331</v>
      </c>
      <c r="G78">
        <f t="shared" ca="1" si="6"/>
        <v>0.92090810222947261</v>
      </c>
    </row>
    <row r="79" spans="1:7">
      <c r="A79" t="s">
        <v>10</v>
      </c>
      <c r="B79" t="s">
        <v>9</v>
      </c>
      <c r="C79">
        <v>0.23799999999999999</v>
      </c>
      <c r="D79">
        <v>342.35700000000003</v>
      </c>
    </row>
    <row r="80" spans="1:7">
      <c r="A80" t="s">
        <v>10</v>
      </c>
      <c r="B80" t="s">
        <v>9</v>
      </c>
      <c r="C80">
        <v>0.23799999999999999</v>
      </c>
      <c r="D80">
        <v>346.44200000000001</v>
      </c>
    </row>
    <row r="81" spans="1:5">
      <c r="A81" t="s">
        <v>10</v>
      </c>
      <c r="B81" t="s">
        <v>9</v>
      </c>
      <c r="C81">
        <v>0.23799999999999999</v>
      </c>
      <c r="D81">
        <v>346.19099999999997</v>
      </c>
    </row>
    <row r="82" spans="1:5">
      <c r="B82" t="s">
        <v>13</v>
      </c>
      <c r="C82">
        <f>AVERAGE(D79:D81)</f>
        <v>344.99666666666667</v>
      </c>
    </row>
    <row r="84" spans="1:5">
      <c r="A84">
        <v>0</v>
      </c>
      <c r="B84" t="s">
        <v>12</v>
      </c>
      <c r="C84">
        <v>0.23799999999999999</v>
      </c>
      <c r="D84">
        <v>352.92500000000001</v>
      </c>
      <c r="E84">
        <f ca="1">B84-$E$22</f>
        <v>4.3326666666666824</v>
      </c>
    </row>
    <row r="85" spans="1:5">
      <c r="A85">
        <v>0.25</v>
      </c>
      <c r="B85" t="s">
        <v>12</v>
      </c>
      <c r="C85">
        <v>0.23799999999999999</v>
      </c>
      <c r="D85">
        <v>346.97</v>
      </c>
      <c r="E85">
        <v>0</v>
      </c>
    </row>
    <row r="86" spans="1:5">
      <c r="A86">
        <v>0.5</v>
      </c>
      <c r="B86" t="s">
        <v>12</v>
      </c>
      <c r="C86">
        <v>0.23799999999999999</v>
      </c>
      <c r="D86">
        <v>345.06900000000002</v>
      </c>
      <c r="E86">
        <v>0</v>
      </c>
    </row>
    <row r="87" spans="1:5">
      <c r="A87">
        <v>1</v>
      </c>
      <c r="B87" t="s">
        <v>12</v>
      </c>
      <c r="C87">
        <v>0.23799999999999999</v>
      </c>
      <c r="D87">
        <v>343.92099999999999</v>
      </c>
      <c r="E87">
        <v>0</v>
      </c>
    </row>
    <row r="88" spans="1:5">
      <c r="A88">
        <v>3</v>
      </c>
      <c r="B88" t="s">
        <v>12</v>
      </c>
      <c r="C88">
        <v>0.23799999999999999</v>
      </c>
      <c r="D88">
        <v>347.67500000000001</v>
      </c>
      <c r="E88">
        <v>0</v>
      </c>
    </row>
    <row r="89" spans="1:5">
      <c r="A89">
        <v>10</v>
      </c>
      <c r="B89" t="s">
        <v>12</v>
      </c>
      <c r="C89">
        <v>0.23799999999999999</v>
      </c>
      <c r="D89">
        <v>352.185</v>
      </c>
      <c r="E89">
        <f t="shared" ref="E89:E92" ca="1" si="7">B89-$E$22</f>
        <v>3.5926666666666733</v>
      </c>
    </row>
    <row r="90" spans="1:5">
      <c r="A90">
        <v>30</v>
      </c>
      <c r="B90" t="s">
        <v>12</v>
      </c>
      <c r="C90">
        <v>0.23799999999999999</v>
      </c>
      <c r="D90">
        <v>356.68</v>
      </c>
      <c r="E90">
        <f t="shared" ca="1" si="7"/>
        <v>8.0876666666666779</v>
      </c>
    </row>
    <row r="91" spans="1:5">
      <c r="A91">
        <v>60</v>
      </c>
      <c r="B91" t="s">
        <v>12</v>
      </c>
      <c r="C91">
        <v>0.23799999999999999</v>
      </c>
      <c r="D91">
        <v>359.07499999999999</v>
      </c>
      <c r="E91">
        <f t="shared" ca="1" si="7"/>
        <v>10.48266666666666</v>
      </c>
    </row>
    <row r="92" spans="1:5">
      <c r="A92">
        <v>120</v>
      </c>
      <c r="B92" t="s">
        <v>12</v>
      </c>
      <c r="C92">
        <v>0.23799999999999999</v>
      </c>
      <c r="D92">
        <v>358.28899999999999</v>
      </c>
      <c r="E92">
        <f t="shared" ca="1" si="7"/>
        <v>9.6966666666666583</v>
      </c>
    </row>
    <row r="93" spans="1:5">
      <c r="A93" t="s">
        <v>10</v>
      </c>
      <c r="B93" t="s">
        <v>9</v>
      </c>
      <c r="C93">
        <v>0.23799999999999999</v>
      </c>
      <c r="D93">
        <v>350.15</v>
      </c>
    </row>
    <row r="94" spans="1:5">
      <c r="A94" t="s">
        <v>10</v>
      </c>
      <c r="B94" t="s">
        <v>9</v>
      </c>
      <c r="C94">
        <v>0.23799999999999999</v>
      </c>
      <c r="D94">
        <v>348.85399999999998</v>
      </c>
    </row>
    <row r="95" spans="1:5">
      <c r="A95" t="s">
        <v>10</v>
      </c>
      <c r="B95" t="s">
        <v>9</v>
      </c>
      <c r="C95">
        <v>0.23799999999999999</v>
      </c>
      <c r="D95">
        <v>346.77300000000002</v>
      </c>
    </row>
    <row r="96" spans="1:5">
      <c r="B96" t="s">
        <v>13</v>
      </c>
      <c r="C96">
        <f>AVERAGE(D93:D95)</f>
        <v>348.59233333333333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workbookViewId="0">
      <selection activeCell="A6" sqref="A6:B32"/>
    </sheetView>
  </sheetViews>
  <sheetFormatPr baseColWidth="10" defaultRowHeight="15" x14ac:dyDescent="0"/>
  <cols>
    <col min="1" max="1" width="19.83203125" customWidth="1"/>
    <col min="2" max="2" width="16.1640625" customWidth="1"/>
    <col min="5" max="5" width="27.1640625" customWidth="1"/>
    <col min="7" max="7" width="17.33203125" customWidth="1"/>
  </cols>
  <sheetData>
    <row r="1" spans="1:7">
      <c r="A1" t="s">
        <v>0</v>
      </c>
    </row>
    <row r="2" spans="1:7">
      <c r="A2" t="s">
        <v>17</v>
      </c>
    </row>
    <row r="3" spans="1:7">
      <c r="A3" t="s">
        <v>2</v>
      </c>
    </row>
    <row r="5" spans="1:7">
      <c r="A5" t="s">
        <v>3</v>
      </c>
      <c r="B5" t="s">
        <v>4</v>
      </c>
      <c r="C5" t="s">
        <v>5</v>
      </c>
      <c r="D5" t="s">
        <v>6</v>
      </c>
      <c r="E5" t="s">
        <v>7</v>
      </c>
      <c r="G5" t="s">
        <v>8</v>
      </c>
    </row>
    <row r="6" spans="1:7">
      <c r="A6">
        <v>0</v>
      </c>
      <c r="B6" t="s">
        <v>11</v>
      </c>
      <c r="C6">
        <v>0.23100000000000001</v>
      </c>
      <c r="D6">
        <v>545.14800000000002</v>
      </c>
      <c r="E6">
        <f ca="1">B6-$E$10</f>
        <v>218.0556666666667</v>
      </c>
      <c r="G6">
        <f ca="1">E6/(E6+E18)</f>
        <v>0.99803343016159718</v>
      </c>
    </row>
    <row r="7" spans="1:7">
      <c r="A7">
        <v>0.25</v>
      </c>
      <c r="B7" t="s">
        <v>11</v>
      </c>
      <c r="C7">
        <v>0.23100000000000001</v>
      </c>
      <c r="D7">
        <v>513.15599999999995</v>
      </c>
      <c r="E7">
        <f t="shared" ref="E7:E14" ca="1" si="0">B7-$E$10</f>
        <v>186.06366666666662</v>
      </c>
      <c r="G7">
        <f t="shared" ref="G7:G14" ca="1" si="1">E7/(E7+E19)</f>
        <v>0.97494480696410346</v>
      </c>
    </row>
    <row r="8" spans="1:7">
      <c r="A8">
        <v>0.5</v>
      </c>
      <c r="B8" t="s">
        <v>11</v>
      </c>
      <c r="C8">
        <v>0.23100000000000001</v>
      </c>
      <c r="D8">
        <v>529.75400000000002</v>
      </c>
      <c r="E8">
        <f t="shared" ca="1" si="0"/>
        <v>202.66166666666669</v>
      </c>
      <c r="G8">
        <f t="shared" ca="1" si="1"/>
        <v>0.94318562599285138</v>
      </c>
    </row>
    <row r="9" spans="1:7">
      <c r="A9">
        <v>1</v>
      </c>
      <c r="B9" t="s">
        <v>11</v>
      </c>
      <c r="C9">
        <v>0.23100000000000001</v>
      </c>
      <c r="D9">
        <v>526.24199999999996</v>
      </c>
      <c r="E9">
        <f t="shared" ca="1" si="0"/>
        <v>199.14966666666663</v>
      </c>
      <c r="G9">
        <f t="shared" ca="1" si="1"/>
        <v>0.89311057727523446</v>
      </c>
    </row>
    <row r="10" spans="1:7">
      <c r="A10">
        <v>3</v>
      </c>
      <c r="B10" t="s">
        <v>11</v>
      </c>
      <c r="C10">
        <v>0.23100000000000001</v>
      </c>
      <c r="D10">
        <v>528.18299999999999</v>
      </c>
      <c r="E10">
        <f t="shared" ca="1" si="0"/>
        <v>201.09066666666666</v>
      </c>
      <c r="G10">
        <f t="shared" ca="1" si="1"/>
        <v>0.77078619241034851</v>
      </c>
    </row>
    <row r="11" spans="1:7">
      <c r="A11">
        <v>10</v>
      </c>
      <c r="B11" t="s">
        <v>11</v>
      </c>
      <c r="C11">
        <v>0.23100000000000001</v>
      </c>
      <c r="D11">
        <v>461.51499999999999</v>
      </c>
      <c r="E11">
        <f t="shared" ca="1" si="0"/>
        <v>134.42266666666666</v>
      </c>
      <c r="G11">
        <f t="shared" ca="1" si="1"/>
        <v>0.53197231888684549</v>
      </c>
    </row>
    <row r="12" spans="1:7">
      <c r="A12">
        <v>30</v>
      </c>
      <c r="B12" t="s">
        <v>11</v>
      </c>
      <c r="C12">
        <v>0.23100000000000001</v>
      </c>
      <c r="D12">
        <v>416.95400000000001</v>
      </c>
      <c r="E12">
        <f t="shared" ca="1" si="0"/>
        <v>89.861666666666679</v>
      </c>
      <c r="G12">
        <f t="shared" ca="1" si="1"/>
        <v>0.3167965573485379</v>
      </c>
    </row>
    <row r="13" spans="1:7">
      <c r="A13">
        <v>60</v>
      </c>
      <c r="B13" t="s">
        <v>11</v>
      </c>
      <c r="C13">
        <v>0.23100000000000001</v>
      </c>
      <c r="D13">
        <v>362.39699999999999</v>
      </c>
      <c r="E13">
        <f t="shared" ca="1" si="0"/>
        <v>35.304666666666662</v>
      </c>
      <c r="G13">
        <f t="shared" ca="1" si="1"/>
        <v>0.14824280613551713</v>
      </c>
    </row>
    <row r="14" spans="1:7">
      <c r="A14">
        <v>120</v>
      </c>
      <c r="B14" t="s">
        <v>11</v>
      </c>
      <c r="C14">
        <v>0.23100000000000001</v>
      </c>
      <c r="D14">
        <v>343.488</v>
      </c>
      <c r="E14">
        <f t="shared" ca="1" si="0"/>
        <v>16.395666666666671</v>
      </c>
      <c r="G14">
        <f t="shared" ca="1" si="1"/>
        <v>6.9058132270043746E-2</v>
      </c>
    </row>
    <row r="15" spans="1:7">
      <c r="A15" t="s">
        <v>10</v>
      </c>
      <c r="B15" t="s">
        <v>9</v>
      </c>
      <c r="C15">
        <v>0.23100000000000001</v>
      </c>
      <c r="D15">
        <v>328.589</v>
      </c>
    </row>
    <row r="16" spans="1:7">
      <c r="A16" t="s">
        <v>10</v>
      </c>
      <c r="B16" t="s">
        <v>9</v>
      </c>
      <c r="C16">
        <v>0.23100000000000001</v>
      </c>
      <c r="D16">
        <v>328.79599999999999</v>
      </c>
    </row>
    <row r="17" spans="1:5">
      <c r="A17" t="s">
        <v>10</v>
      </c>
      <c r="B17" t="s">
        <v>9</v>
      </c>
      <c r="C17">
        <v>0.23100000000000001</v>
      </c>
      <c r="D17">
        <v>323.892</v>
      </c>
    </row>
    <row r="18" spans="1:5">
      <c r="B18" t="s">
        <v>13</v>
      </c>
      <c r="C18">
        <f>AVERAGE(D15:D17)</f>
        <v>327.09233333333333</v>
      </c>
    </row>
    <row r="20" spans="1:5">
      <c r="A20">
        <v>0</v>
      </c>
      <c r="B20" t="s">
        <v>12</v>
      </c>
      <c r="C20">
        <v>0.317</v>
      </c>
      <c r="D20">
        <v>465.45600000000002</v>
      </c>
      <c r="E20">
        <f ca="1">B20-$E$22</f>
        <v>0.42966666666671927</v>
      </c>
    </row>
    <row r="21" spans="1:5">
      <c r="A21">
        <v>0.25</v>
      </c>
      <c r="B21" t="s">
        <v>12</v>
      </c>
      <c r="C21">
        <v>0.317</v>
      </c>
      <c r="D21">
        <v>469.80799999999999</v>
      </c>
      <c r="E21">
        <f t="shared" ref="E21:E28" ca="1" si="2">B21-$E$22</f>
        <v>4.7816666666666947</v>
      </c>
    </row>
    <row r="22" spans="1:5">
      <c r="A22">
        <v>0.5</v>
      </c>
      <c r="B22" t="s">
        <v>12</v>
      </c>
      <c r="C22">
        <v>0.317</v>
      </c>
      <c r="D22">
        <v>477.23399999999998</v>
      </c>
      <c r="E22">
        <f t="shared" ca="1" si="2"/>
        <v>12.207666666666682</v>
      </c>
    </row>
    <row r="23" spans="1:5">
      <c r="A23">
        <v>1</v>
      </c>
      <c r="B23" t="s">
        <v>12</v>
      </c>
      <c r="C23">
        <v>0.317</v>
      </c>
      <c r="D23">
        <v>488.86099999999999</v>
      </c>
      <c r="E23">
        <f t="shared" ca="1" si="2"/>
        <v>23.834666666666692</v>
      </c>
    </row>
    <row r="24" spans="1:5">
      <c r="A24">
        <v>3</v>
      </c>
      <c r="B24" t="s">
        <v>12</v>
      </c>
      <c r="C24">
        <v>0.317</v>
      </c>
      <c r="D24">
        <v>524.82600000000002</v>
      </c>
      <c r="E24">
        <f t="shared" ca="1" si="2"/>
        <v>59.799666666666724</v>
      </c>
    </row>
    <row r="25" spans="1:5">
      <c r="A25">
        <v>10</v>
      </c>
      <c r="B25" t="s">
        <v>12</v>
      </c>
      <c r="C25">
        <v>0.317</v>
      </c>
      <c r="D25">
        <v>583.29100000000005</v>
      </c>
      <c r="E25">
        <f t="shared" ca="1" si="2"/>
        <v>118.26466666666676</v>
      </c>
    </row>
    <row r="26" spans="1:5">
      <c r="A26">
        <v>30</v>
      </c>
      <c r="B26" t="s">
        <v>12</v>
      </c>
      <c r="C26">
        <v>0.317</v>
      </c>
      <c r="D26">
        <v>658.822</v>
      </c>
      <c r="E26">
        <f t="shared" ca="1" si="2"/>
        <v>193.7956666666667</v>
      </c>
    </row>
    <row r="27" spans="1:5">
      <c r="A27">
        <v>60</v>
      </c>
      <c r="B27" t="s">
        <v>12</v>
      </c>
      <c r="C27">
        <v>0.317</v>
      </c>
      <c r="D27">
        <v>667.87599999999998</v>
      </c>
      <c r="E27">
        <f t="shared" ca="1" si="2"/>
        <v>202.84966666666668</v>
      </c>
    </row>
    <row r="28" spans="1:5">
      <c r="A28">
        <v>120</v>
      </c>
      <c r="B28" t="s">
        <v>12</v>
      </c>
      <c r="C28">
        <v>0.317</v>
      </c>
      <c r="D28">
        <v>686.04899999999998</v>
      </c>
      <c r="E28">
        <f t="shared" ca="1" si="2"/>
        <v>221.02266666666668</v>
      </c>
    </row>
    <row r="29" spans="1:5">
      <c r="A29" t="s">
        <v>10</v>
      </c>
      <c r="B29" t="s">
        <v>9</v>
      </c>
      <c r="C29">
        <v>0.317</v>
      </c>
      <c r="D29">
        <v>458.50200000000001</v>
      </c>
    </row>
    <row r="30" spans="1:5">
      <c r="A30" t="s">
        <v>10</v>
      </c>
      <c r="B30" t="s">
        <v>9</v>
      </c>
      <c r="C30">
        <v>0.317</v>
      </c>
      <c r="D30">
        <v>455.69299999999998</v>
      </c>
    </row>
    <row r="31" spans="1:5">
      <c r="A31" t="s">
        <v>10</v>
      </c>
      <c r="B31" t="s">
        <v>9</v>
      </c>
      <c r="C31">
        <v>0.317</v>
      </c>
      <c r="D31">
        <v>480.88400000000001</v>
      </c>
    </row>
    <row r="32" spans="1:5">
      <c r="B32" t="s">
        <v>13</v>
      </c>
      <c r="C32">
        <f>AVERAGE(D29:D31)</f>
        <v>465.0263333333333</v>
      </c>
    </row>
    <row r="35" spans="1:7">
      <c r="A35" t="s">
        <v>14</v>
      </c>
    </row>
    <row r="37" spans="1:7">
      <c r="A37" t="s">
        <v>3</v>
      </c>
      <c r="B37" t="s">
        <v>4</v>
      </c>
      <c r="C37" t="s">
        <v>5</v>
      </c>
      <c r="D37" t="s">
        <v>6</v>
      </c>
      <c r="E37" t="s">
        <v>7</v>
      </c>
      <c r="G37" t="s">
        <v>8</v>
      </c>
    </row>
    <row r="38" spans="1:7">
      <c r="A38">
        <v>0</v>
      </c>
      <c r="B38" t="s">
        <v>11</v>
      </c>
      <c r="C38">
        <v>0.26600000000000001</v>
      </c>
      <c r="D38">
        <v>675.99699999999996</v>
      </c>
      <c r="E38">
        <f ca="1">B38-$E$10</f>
        <v>297.54899999999992</v>
      </c>
      <c r="G38">
        <f>D38/(D38+D50)</f>
        <v>1</v>
      </c>
    </row>
    <row r="39" spans="1:7">
      <c r="A39">
        <v>0.25</v>
      </c>
      <c r="B39" t="s">
        <v>11</v>
      </c>
      <c r="C39">
        <v>0.26600000000000001</v>
      </c>
      <c r="D39">
        <v>671.71299999999997</v>
      </c>
      <c r="E39">
        <f t="shared" ref="E39:E46" ca="1" si="3">B39-$E$10</f>
        <v>293.26499999999993</v>
      </c>
      <c r="G39">
        <f t="shared" ref="G39:G46" si="4">D39/(D39+D51)</f>
        <v>1</v>
      </c>
    </row>
    <row r="40" spans="1:7">
      <c r="A40">
        <v>0.5</v>
      </c>
      <c r="B40" t="s">
        <v>11</v>
      </c>
      <c r="C40">
        <v>0.26600000000000001</v>
      </c>
      <c r="D40">
        <v>676.65499999999997</v>
      </c>
      <c r="E40">
        <f t="shared" ca="1" si="3"/>
        <v>298.20699999999994</v>
      </c>
      <c r="G40">
        <f t="shared" si="4"/>
        <v>0.51492875216406986</v>
      </c>
    </row>
    <row r="41" spans="1:7">
      <c r="A41">
        <v>1</v>
      </c>
      <c r="B41" t="s">
        <v>11</v>
      </c>
      <c r="C41">
        <v>0.26600000000000001</v>
      </c>
      <c r="D41">
        <v>666.38599999999997</v>
      </c>
      <c r="E41">
        <f t="shared" ca="1" si="3"/>
        <v>287.93799999999993</v>
      </c>
      <c r="G41">
        <f t="shared" si="4"/>
        <v>0.5117122679143371</v>
      </c>
    </row>
    <row r="42" spans="1:7">
      <c r="A42">
        <v>3</v>
      </c>
      <c r="B42" t="s">
        <v>11</v>
      </c>
      <c r="C42">
        <v>0.26600000000000001</v>
      </c>
      <c r="D42">
        <v>652.26599999999996</v>
      </c>
      <c r="E42">
        <f t="shared" ca="1" si="3"/>
        <v>273.81799999999993</v>
      </c>
      <c r="G42">
        <f t="shared" si="4"/>
        <v>0.50332661990416006</v>
      </c>
    </row>
    <row r="43" spans="1:7">
      <c r="A43">
        <v>10</v>
      </c>
      <c r="B43" t="s">
        <v>11</v>
      </c>
      <c r="C43">
        <v>0.26600000000000001</v>
      </c>
      <c r="D43">
        <v>601.23599999999999</v>
      </c>
      <c r="E43">
        <f t="shared" ca="1" si="3"/>
        <v>222.78799999999995</v>
      </c>
      <c r="G43">
        <f t="shared" si="4"/>
        <v>0.48224147044362431</v>
      </c>
    </row>
    <row r="44" spans="1:7">
      <c r="A44">
        <v>30</v>
      </c>
      <c r="B44" t="s">
        <v>11</v>
      </c>
      <c r="C44">
        <v>0.26600000000000001</v>
      </c>
      <c r="D44">
        <v>583.14499999999998</v>
      </c>
      <c r="E44">
        <f t="shared" ca="1" si="3"/>
        <v>204.69699999999995</v>
      </c>
      <c r="G44">
        <f t="shared" si="4"/>
        <v>0.46281239012922987</v>
      </c>
    </row>
    <row r="45" spans="1:7">
      <c r="A45">
        <v>60</v>
      </c>
      <c r="B45" t="s">
        <v>11</v>
      </c>
      <c r="C45">
        <v>0.26600000000000001</v>
      </c>
      <c r="D45">
        <v>500.637</v>
      </c>
      <c r="E45">
        <f t="shared" ca="1" si="3"/>
        <v>122.18899999999996</v>
      </c>
      <c r="G45">
        <f t="shared" si="4"/>
        <v>0.39996245136653058</v>
      </c>
    </row>
    <row r="46" spans="1:7">
      <c r="A46">
        <v>120</v>
      </c>
      <c r="B46" t="s">
        <v>11</v>
      </c>
      <c r="C46">
        <v>0.26600000000000001</v>
      </c>
      <c r="D46">
        <v>412.99200000000002</v>
      </c>
      <c r="E46">
        <f t="shared" ca="1" si="3"/>
        <v>34.543999999999983</v>
      </c>
      <c r="G46">
        <f t="shared" si="4"/>
        <v>0.33695120966195719</v>
      </c>
    </row>
    <row r="47" spans="1:7">
      <c r="A47" t="s">
        <v>10</v>
      </c>
      <c r="B47" t="s">
        <v>9</v>
      </c>
      <c r="C47">
        <v>0.26600000000000001</v>
      </c>
      <c r="D47">
        <v>377.17399999999998</v>
      </c>
    </row>
    <row r="48" spans="1:7">
      <c r="A48" t="s">
        <v>10</v>
      </c>
      <c r="B48" t="s">
        <v>9</v>
      </c>
      <c r="C48">
        <v>0.26600000000000001</v>
      </c>
      <c r="D48">
        <v>380.185</v>
      </c>
    </row>
    <row r="49" spans="1:5">
      <c r="A49" t="s">
        <v>10</v>
      </c>
      <c r="B49" t="s">
        <v>9</v>
      </c>
      <c r="C49">
        <v>0.26600000000000001</v>
      </c>
      <c r="D49">
        <v>377.98500000000001</v>
      </c>
    </row>
    <row r="50" spans="1:5">
      <c r="B50" t="s">
        <v>13</v>
      </c>
      <c r="C50">
        <f>AVERAGE(D47:D49)</f>
        <v>378.44800000000004</v>
      </c>
    </row>
    <row r="52" spans="1:5">
      <c r="A52">
        <v>0</v>
      </c>
      <c r="B52" t="s">
        <v>12</v>
      </c>
      <c r="C52">
        <v>0.432</v>
      </c>
      <c r="D52">
        <v>637.41999999999996</v>
      </c>
      <c r="E52">
        <f ca="1">B52-$E$22</f>
        <v>5.0703333333333376</v>
      </c>
    </row>
    <row r="53" spans="1:5">
      <c r="A53">
        <v>0.25</v>
      </c>
      <c r="B53" t="s">
        <v>12</v>
      </c>
      <c r="C53">
        <v>0.432</v>
      </c>
      <c r="D53">
        <v>635.88099999999997</v>
      </c>
      <c r="E53">
        <f t="shared" ref="E53:E60" ca="1" si="5">B53-$E$22</f>
        <v>3.5313333333333503</v>
      </c>
    </row>
    <row r="54" spans="1:5">
      <c r="A54">
        <v>0.5</v>
      </c>
      <c r="B54" t="s">
        <v>12</v>
      </c>
      <c r="C54">
        <v>0.432</v>
      </c>
      <c r="D54">
        <v>643.64400000000001</v>
      </c>
      <c r="E54">
        <f t="shared" ca="1" si="5"/>
        <v>11.294333333333384</v>
      </c>
    </row>
    <row r="55" spans="1:5">
      <c r="A55">
        <v>1</v>
      </c>
      <c r="B55" t="s">
        <v>12</v>
      </c>
      <c r="C55">
        <v>0.432</v>
      </c>
      <c r="D55">
        <v>645.51700000000005</v>
      </c>
      <c r="E55">
        <f t="shared" ca="1" si="5"/>
        <v>13.167333333333431</v>
      </c>
    </row>
    <row r="56" spans="1:5">
      <c r="A56">
        <v>3</v>
      </c>
      <c r="B56" t="s">
        <v>12</v>
      </c>
      <c r="C56">
        <v>0.432</v>
      </c>
      <c r="D56">
        <v>676.85799999999995</v>
      </c>
      <c r="E56">
        <f t="shared" ca="1" si="5"/>
        <v>44.508333333333326</v>
      </c>
    </row>
    <row r="57" spans="1:5">
      <c r="A57">
        <v>10</v>
      </c>
      <c r="B57" t="s">
        <v>12</v>
      </c>
      <c r="C57">
        <v>0.432</v>
      </c>
      <c r="D57">
        <v>751.07299999999998</v>
      </c>
      <c r="E57">
        <f t="shared" ca="1" si="5"/>
        <v>118.72333333333336</v>
      </c>
    </row>
    <row r="58" spans="1:5">
      <c r="A58">
        <v>30</v>
      </c>
      <c r="B58" t="s">
        <v>12</v>
      </c>
      <c r="C58">
        <v>0.432</v>
      </c>
      <c r="D58">
        <v>812.68100000000004</v>
      </c>
      <c r="E58">
        <f t="shared" ca="1" si="5"/>
        <v>180.33133333333342</v>
      </c>
    </row>
    <row r="59" spans="1:5">
      <c r="A59">
        <v>60</v>
      </c>
      <c r="B59" t="s">
        <v>12</v>
      </c>
      <c r="C59">
        <v>0.432</v>
      </c>
      <c r="D59">
        <v>927.52599999999995</v>
      </c>
      <c r="E59">
        <f t="shared" ca="1" si="5"/>
        <v>295.17633333333333</v>
      </c>
    </row>
    <row r="60" spans="1:5">
      <c r="A60">
        <v>120</v>
      </c>
      <c r="B60" t="s">
        <v>12</v>
      </c>
      <c r="C60">
        <v>0.432</v>
      </c>
      <c r="D60">
        <v>999.53499999999997</v>
      </c>
      <c r="E60">
        <f t="shared" ca="1" si="5"/>
        <v>367.18533333333335</v>
      </c>
    </row>
    <row r="61" spans="1:5">
      <c r="A61" t="s">
        <v>10</v>
      </c>
      <c r="B61" t="s">
        <v>9</v>
      </c>
      <c r="C61">
        <v>0.432</v>
      </c>
      <c r="D61">
        <v>650.64599999999996</v>
      </c>
    </row>
    <row r="62" spans="1:5">
      <c r="A62" t="s">
        <v>10</v>
      </c>
      <c r="B62" t="s">
        <v>9</v>
      </c>
      <c r="C62">
        <v>0.432</v>
      </c>
      <c r="D62">
        <v>618.34299999999996</v>
      </c>
    </row>
    <row r="63" spans="1:5">
      <c r="A63" t="s">
        <v>10</v>
      </c>
      <c r="B63" t="s">
        <v>9</v>
      </c>
      <c r="C63">
        <v>0.432</v>
      </c>
      <c r="D63">
        <v>628.05999999999995</v>
      </c>
    </row>
    <row r="64" spans="1:5">
      <c r="B64" t="s">
        <v>13</v>
      </c>
      <c r="C64">
        <f>AVERAGE(D61:D63)</f>
        <v>632.34966666666662</v>
      </c>
    </row>
    <row r="67" spans="1:7">
      <c r="A67" t="s">
        <v>15</v>
      </c>
    </row>
    <row r="69" spans="1:7">
      <c r="A69" t="s">
        <v>3</v>
      </c>
      <c r="B69" t="s">
        <v>4</v>
      </c>
      <c r="C69" t="s">
        <v>5</v>
      </c>
      <c r="D69" t="s">
        <v>6</v>
      </c>
      <c r="E69" t="s">
        <v>7</v>
      </c>
      <c r="G69" t="s">
        <v>8</v>
      </c>
    </row>
    <row r="70" spans="1:7">
      <c r="A70">
        <v>0</v>
      </c>
      <c r="B70" t="s">
        <v>11</v>
      </c>
      <c r="C70">
        <v>0.311</v>
      </c>
      <c r="D70">
        <v>677.21500000000003</v>
      </c>
      <c r="E70">
        <f ca="1">B70-$E$10</f>
        <v>222.27699999999999</v>
      </c>
      <c r="G70">
        <f ca="1">E70/(E70+E82)</f>
        <v>0.99534145729843371</v>
      </c>
    </row>
    <row r="71" spans="1:7">
      <c r="A71">
        <v>0.25</v>
      </c>
      <c r="B71" t="s">
        <v>11</v>
      </c>
      <c r="C71">
        <v>0.311</v>
      </c>
      <c r="D71">
        <v>653.28</v>
      </c>
      <c r="E71">
        <f t="shared" ref="E71:E78" ca="1" si="6">B71-$E$10</f>
        <v>198.34199999999993</v>
      </c>
      <c r="G71">
        <f t="shared" ref="G71:G78" ca="1" si="7">E71/(E71+E83)</f>
        <v>0.9896350651467426</v>
      </c>
    </row>
    <row r="72" spans="1:7">
      <c r="A72">
        <v>0.5</v>
      </c>
      <c r="B72" t="s">
        <v>11</v>
      </c>
      <c r="C72">
        <v>0.311</v>
      </c>
      <c r="D72">
        <v>674.52700000000004</v>
      </c>
      <c r="E72">
        <f t="shared" ca="1" si="6"/>
        <v>219.589</v>
      </c>
      <c r="G72">
        <f t="shared" ca="1" si="7"/>
        <v>0.99146049084869881</v>
      </c>
    </row>
    <row r="73" spans="1:7">
      <c r="A73">
        <v>1</v>
      </c>
      <c r="B73" t="s">
        <v>11</v>
      </c>
      <c r="C73">
        <v>0.311</v>
      </c>
      <c r="D73">
        <v>663.10400000000004</v>
      </c>
      <c r="E73">
        <f t="shared" ca="1" si="6"/>
        <v>208.166</v>
      </c>
      <c r="G73">
        <f t="shared" ca="1" si="7"/>
        <v>0.98223787376669447</v>
      </c>
    </row>
    <row r="74" spans="1:7">
      <c r="A74">
        <v>3</v>
      </c>
      <c r="B74" t="s">
        <v>11</v>
      </c>
      <c r="C74">
        <v>0.311</v>
      </c>
      <c r="D74">
        <v>678.45</v>
      </c>
      <c r="E74">
        <f t="shared" ca="1" si="6"/>
        <v>223.512</v>
      </c>
      <c r="G74">
        <f t="shared" ca="1" si="7"/>
        <v>0.92767690630482091</v>
      </c>
    </row>
    <row r="75" spans="1:7">
      <c r="A75">
        <v>10</v>
      </c>
      <c r="B75" t="s">
        <v>11</v>
      </c>
      <c r="C75">
        <v>0.311</v>
      </c>
      <c r="D75">
        <v>655.28800000000001</v>
      </c>
      <c r="E75">
        <f t="shared" ca="1" si="6"/>
        <v>200.34999999999997</v>
      </c>
      <c r="G75">
        <f t="shared" ca="1" si="7"/>
        <v>0.79583762555578241</v>
      </c>
    </row>
    <row r="76" spans="1:7">
      <c r="A76">
        <v>30</v>
      </c>
      <c r="B76" t="s">
        <v>11</v>
      </c>
      <c r="C76">
        <v>0.311</v>
      </c>
      <c r="D76">
        <v>616.596</v>
      </c>
      <c r="E76">
        <f t="shared" ca="1" si="6"/>
        <v>161.65799999999996</v>
      </c>
      <c r="G76">
        <f t="shared" ca="1" si="7"/>
        <v>0.53326193471204519</v>
      </c>
    </row>
    <row r="77" spans="1:7">
      <c r="A77">
        <v>60</v>
      </c>
      <c r="B77" t="s">
        <v>11</v>
      </c>
      <c r="C77">
        <v>0.311</v>
      </c>
      <c r="D77">
        <v>544.13</v>
      </c>
      <c r="E77">
        <f t="shared" ca="1" si="6"/>
        <v>89.19199999999995</v>
      </c>
      <c r="G77">
        <f t="shared" ca="1" si="7"/>
        <v>0.26691378689471418</v>
      </c>
    </row>
    <row r="78" spans="1:7">
      <c r="A78">
        <v>120</v>
      </c>
      <c r="B78" t="s">
        <v>11</v>
      </c>
      <c r="C78">
        <v>0.311</v>
      </c>
      <c r="D78">
        <v>473.65199999999999</v>
      </c>
      <c r="E78">
        <f t="shared" ca="1" si="6"/>
        <v>18.713999999999942</v>
      </c>
      <c r="G78">
        <f t="shared" ca="1" si="7"/>
        <v>6.6265280661354301E-2</v>
      </c>
    </row>
    <row r="79" spans="1:7">
      <c r="A79" t="s">
        <v>10</v>
      </c>
      <c r="B79" t="s">
        <v>9</v>
      </c>
      <c r="C79">
        <v>0.311</v>
      </c>
      <c r="D79">
        <v>452.41800000000001</v>
      </c>
    </row>
    <row r="80" spans="1:7">
      <c r="A80" t="s">
        <v>10</v>
      </c>
      <c r="B80" t="s">
        <v>9</v>
      </c>
      <c r="C80">
        <v>0.311</v>
      </c>
      <c r="D80">
        <v>456.40600000000001</v>
      </c>
    </row>
    <row r="81" spans="1:5">
      <c r="A81" t="s">
        <v>10</v>
      </c>
      <c r="B81" t="s">
        <v>9</v>
      </c>
      <c r="C81">
        <v>0.311</v>
      </c>
      <c r="D81">
        <v>455.99</v>
      </c>
    </row>
    <row r="82" spans="1:5">
      <c r="B82" t="s">
        <v>13</v>
      </c>
      <c r="C82">
        <f>AVERAGE(D79:D81)</f>
        <v>454.93800000000005</v>
      </c>
    </row>
    <row r="84" spans="1:5">
      <c r="A84">
        <v>0</v>
      </c>
      <c r="B84" t="s">
        <v>12</v>
      </c>
      <c r="C84">
        <v>0.48599999999999999</v>
      </c>
      <c r="D84">
        <v>714.03800000000001</v>
      </c>
      <c r="E84">
        <f ca="1">B84-$E$22</f>
        <v>1.0403333333332512</v>
      </c>
    </row>
    <row r="85" spans="1:5">
      <c r="A85">
        <v>0.25</v>
      </c>
      <c r="B85" t="s">
        <v>12</v>
      </c>
      <c r="C85">
        <v>0.48599999999999999</v>
      </c>
      <c r="D85">
        <v>715.07500000000005</v>
      </c>
      <c r="E85">
        <f t="shared" ref="E85:E92" ca="1" si="8">B85-$E$22</f>
        <v>2.0773333333332857</v>
      </c>
    </row>
    <row r="86" spans="1:5">
      <c r="A86">
        <v>0.5</v>
      </c>
      <c r="B86" t="s">
        <v>12</v>
      </c>
      <c r="C86">
        <v>0.48599999999999999</v>
      </c>
      <c r="D86">
        <v>714.88900000000001</v>
      </c>
      <c r="E86">
        <f t="shared" ca="1" si="8"/>
        <v>1.8913333333332503</v>
      </c>
    </row>
    <row r="87" spans="1:5">
      <c r="A87">
        <v>1</v>
      </c>
      <c r="B87" t="s">
        <v>12</v>
      </c>
      <c r="C87">
        <v>0.48599999999999999</v>
      </c>
      <c r="D87">
        <v>716.76199999999994</v>
      </c>
      <c r="E87">
        <f t="shared" ca="1" si="8"/>
        <v>3.7643333333331839</v>
      </c>
    </row>
    <row r="88" spans="1:5">
      <c r="A88">
        <v>3</v>
      </c>
      <c r="B88" t="s">
        <v>12</v>
      </c>
      <c r="C88">
        <v>0.48599999999999999</v>
      </c>
      <c r="D88">
        <v>730.423</v>
      </c>
      <c r="E88">
        <f t="shared" ca="1" si="8"/>
        <v>17.425333333333242</v>
      </c>
    </row>
    <row r="89" spans="1:5">
      <c r="A89">
        <v>10</v>
      </c>
      <c r="B89" t="s">
        <v>12</v>
      </c>
      <c r="C89">
        <v>0.48599999999999999</v>
      </c>
      <c r="D89">
        <v>764.39499999999998</v>
      </c>
      <c r="E89">
        <f t="shared" ca="1" si="8"/>
        <v>51.397333333333222</v>
      </c>
    </row>
    <row r="90" spans="1:5">
      <c r="A90">
        <v>30</v>
      </c>
      <c r="B90" t="s">
        <v>12</v>
      </c>
      <c r="C90">
        <v>0.48599999999999999</v>
      </c>
      <c r="D90">
        <v>854.48900000000003</v>
      </c>
      <c r="E90">
        <f t="shared" ca="1" si="8"/>
        <v>141.49133333333327</v>
      </c>
    </row>
    <row r="91" spans="1:5">
      <c r="A91">
        <v>60</v>
      </c>
      <c r="B91" t="s">
        <v>12</v>
      </c>
      <c r="C91">
        <v>0.48599999999999999</v>
      </c>
      <c r="D91">
        <v>957.96600000000001</v>
      </c>
      <c r="E91">
        <f t="shared" ca="1" si="8"/>
        <v>244.96833333333325</v>
      </c>
    </row>
    <row r="92" spans="1:5">
      <c r="A92">
        <v>120</v>
      </c>
      <c r="B92" t="s">
        <v>12</v>
      </c>
      <c r="C92">
        <v>0.48599999999999999</v>
      </c>
      <c r="D92">
        <v>976.69399999999996</v>
      </c>
      <c r="E92">
        <f t="shared" ca="1" si="8"/>
        <v>263.6963333333332</v>
      </c>
    </row>
    <row r="93" spans="1:5">
      <c r="A93" t="s">
        <v>10</v>
      </c>
      <c r="B93" t="s">
        <v>9</v>
      </c>
      <c r="C93">
        <v>0.48599999999999999</v>
      </c>
      <c r="D93">
        <v>712.97500000000002</v>
      </c>
    </row>
    <row r="94" spans="1:5">
      <c r="A94" t="s">
        <v>10</v>
      </c>
      <c r="B94" t="s">
        <v>9</v>
      </c>
      <c r="C94">
        <v>0.48599999999999999</v>
      </c>
      <c r="D94">
        <v>714.702</v>
      </c>
    </row>
    <row r="95" spans="1:5">
      <c r="A95" t="s">
        <v>10</v>
      </c>
      <c r="B95" t="s">
        <v>9</v>
      </c>
      <c r="C95">
        <v>0.48599999999999999</v>
      </c>
      <c r="D95">
        <v>711.31600000000003</v>
      </c>
    </row>
    <row r="96" spans="1:5">
      <c r="B96" t="s">
        <v>13</v>
      </c>
      <c r="C96">
        <f>AVERAGE(D93:D95)</f>
        <v>712.99766666666676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DNA -RSC</vt:lpstr>
      <vt:lpstr>Nucleosomes -RSC</vt:lpstr>
      <vt:lpstr>DNA +RSC</vt:lpstr>
      <vt:lpstr>Nucleosomes +RSC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2016-03-29T22:11:42Z</dcterms:created>
  <dcterms:modified xsi:type="dcterms:W3CDTF">2016-04-19T03:13:02Z</dcterms:modified>
</cp:coreProperties>
</file>