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8800" windowHeight="16440" tabRatio="500" firstSheet="8" activeTab="11"/>
  </bookViews>
  <sheets>
    <sheet name="DNA,-Snf2h,Rep1" sheetId="1" r:id="rId1"/>
    <sheet name="Nucleosomes,-Snf2h,Rep1" sheetId="2" r:id="rId2"/>
    <sheet name="DNA, +Snf2h, Rep1" sheetId="3" r:id="rId3"/>
    <sheet name="Nucleosomes, +Snf2h, Rep1" sheetId="4" r:id="rId4"/>
    <sheet name="DNA, -Snf2h, Rep2" sheetId="5" r:id="rId5"/>
    <sheet name="Nucleosomes, -Snf2h, Rep2" sheetId="6" r:id="rId6"/>
    <sheet name="DNA, +Snf2h,Rep2" sheetId="7" r:id="rId7"/>
    <sheet name="Nucleosomes,+Snf2h,Rep2" sheetId="8" r:id="rId8"/>
    <sheet name="DNA,-Snf2h,Rep3" sheetId="9" r:id="rId9"/>
    <sheet name="Nucleosomes, -Snf2h, Rep3" sheetId="10" r:id="rId10"/>
    <sheet name="DNA, +Snf2h, Rep3" sheetId="11" r:id="rId11"/>
    <sheet name="Nucleosomes,+Snf2h,Rep3" sheetId="12" r:id="rId1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2" l="1"/>
  <c r="E8" i="12"/>
  <c r="E9" i="12"/>
  <c r="E10" i="12"/>
  <c r="E11" i="12"/>
  <c r="E12" i="12"/>
  <c r="E13" i="12"/>
  <c r="E14" i="12"/>
  <c r="E19" i="12"/>
  <c r="E20" i="12"/>
  <c r="E21" i="12"/>
  <c r="E22" i="12"/>
  <c r="E23" i="12"/>
  <c r="A29" i="12"/>
  <c r="G14" i="12"/>
  <c r="G13" i="12"/>
  <c r="G12" i="12"/>
  <c r="G11" i="12"/>
  <c r="G10" i="12"/>
  <c r="G9" i="12"/>
  <c r="G8" i="12"/>
  <c r="G7" i="12"/>
  <c r="E6" i="12"/>
  <c r="G6" i="12"/>
  <c r="E7" i="11"/>
  <c r="E8" i="11"/>
  <c r="E9" i="11"/>
  <c r="E10" i="11"/>
  <c r="E11" i="11"/>
  <c r="E12" i="11"/>
  <c r="E13" i="11"/>
  <c r="E14" i="11"/>
  <c r="E18" i="11"/>
  <c r="E20" i="11"/>
  <c r="E21" i="11"/>
  <c r="E22" i="11"/>
  <c r="E23" i="11"/>
  <c r="A29" i="11"/>
  <c r="G14" i="11"/>
  <c r="G13" i="11"/>
  <c r="G12" i="11"/>
  <c r="G11" i="11"/>
  <c r="G10" i="11"/>
  <c r="G9" i="11"/>
  <c r="G8" i="11"/>
  <c r="G7" i="11"/>
  <c r="E6" i="11"/>
  <c r="G6" i="11"/>
  <c r="E7" i="10"/>
  <c r="E8" i="10"/>
  <c r="E9" i="10"/>
  <c r="E10" i="10"/>
  <c r="E11" i="10"/>
  <c r="E12" i="10"/>
  <c r="E13" i="10"/>
  <c r="E14" i="10"/>
  <c r="E18" i="10"/>
  <c r="E19" i="10"/>
  <c r="E20" i="10"/>
  <c r="E21" i="10"/>
  <c r="A29" i="10"/>
  <c r="G14" i="10"/>
  <c r="G13" i="10"/>
  <c r="G12" i="10"/>
  <c r="G11" i="10"/>
  <c r="G10" i="10"/>
  <c r="G9" i="10"/>
  <c r="G8" i="10"/>
  <c r="G7" i="10"/>
  <c r="E6" i="10"/>
  <c r="G6" i="10"/>
  <c r="E7" i="9"/>
  <c r="E8" i="9"/>
  <c r="E9" i="9"/>
  <c r="E10" i="9"/>
  <c r="E11" i="9"/>
  <c r="E12" i="9"/>
  <c r="E13" i="9"/>
  <c r="E14" i="9"/>
  <c r="E17" i="9"/>
  <c r="E18" i="9"/>
  <c r="E19" i="9"/>
  <c r="E20" i="9"/>
  <c r="E21" i="9"/>
  <c r="E22" i="9"/>
  <c r="E23" i="9"/>
  <c r="A29" i="9"/>
  <c r="G14" i="9"/>
  <c r="G13" i="9"/>
  <c r="G12" i="9"/>
  <c r="G11" i="9"/>
  <c r="G10" i="9"/>
  <c r="G9" i="9"/>
  <c r="G8" i="9"/>
  <c r="G7" i="9"/>
  <c r="E6" i="9"/>
  <c r="G6" i="9"/>
  <c r="E7" i="8"/>
  <c r="E8" i="8"/>
  <c r="E9" i="8"/>
  <c r="E10" i="8"/>
  <c r="E11" i="8"/>
  <c r="E12" i="8"/>
  <c r="E13" i="8"/>
  <c r="E15" i="8"/>
  <c r="E16" i="8"/>
  <c r="E17" i="8"/>
  <c r="E18" i="8"/>
  <c r="E19" i="8"/>
  <c r="E20" i="8"/>
  <c r="E21" i="8"/>
  <c r="E22" i="8"/>
  <c r="A29" i="8"/>
  <c r="G13" i="8"/>
  <c r="G12" i="8"/>
  <c r="G11" i="8"/>
  <c r="G10" i="8"/>
  <c r="G9" i="8"/>
  <c r="G8" i="8"/>
  <c r="G7" i="8"/>
  <c r="E6" i="8"/>
  <c r="G6" i="8"/>
  <c r="E7" i="7"/>
  <c r="E8" i="7"/>
  <c r="E9" i="7"/>
  <c r="E10" i="7"/>
  <c r="E11" i="7"/>
  <c r="E12" i="7"/>
  <c r="E13" i="7"/>
  <c r="E14" i="7"/>
  <c r="E15" i="7"/>
  <c r="E16" i="7"/>
  <c r="E18" i="7"/>
  <c r="E19" i="7"/>
  <c r="E20" i="7"/>
  <c r="E21" i="7"/>
  <c r="E22" i="7"/>
  <c r="E23" i="7"/>
  <c r="A29" i="7"/>
  <c r="G14" i="7"/>
  <c r="G13" i="7"/>
  <c r="G12" i="7"/>
  <c r="G11" i="7"/>
  <c r="G10" i="7"/>
  <c r="G9" i="7"/>
  <c r="G8" i="7"/>
  <c r="G7" i="7"/>
  <c r="E6" i="7"/>
  <c r="G6" i="7"/>
  <c r="E7" i="6"/>
  <c r="E8" i="6"/>
  <c r="E9" i="6"/>
  <c r="E10" i="6"/>
  <c r="E11" i="6"/>
  <c r="E12" i="6"/>
  <c r="E13" i="6"/>
  <c r="E14" i="6"/>
  <c r="E19" i="6"/>
  <c r="E20" i="6"/>
  <c r="E21" i="6"/>
  <c r="E22" i="6"/>
  <c r="E23" i="6"/>
  <c r="A29" i="6"/>
  <c r="G14" i="6"/>
  <c r="G13" i="6"/>
  <c r="G12" i="6"/>
  <c r="G11" i="6"/>
  <c r="G10" i="6"/>
  <c r="G9" i="6"/>
  <c r="G8" i="6"/>
  <c r="G7" i="6"/>
  <c r="E6" i="6"/>
  <c r="G6" i="6"/>
  <c r="E7" i="5"/>
  <c r="E8" i="5"/>
  <c r="E9" i="5"/>
  <c r="E10" i="5"/>
  <c r="E11" i="5"/>
  <c r="E12" i="5"/>
  <c r="E13" i="5"/>
  <c r="E14" i="5"/>
  <c r="E15" i="5"/>
  <c r="E16" i="5"/>
  <c r="E18" i="5"/>
  <c r="E19" i="5"/>
  <c r="E20" i="5"/>
  <c r="E21" i="5"/>
  <c r="E22" i="5"/>
  <c r="E23" i="5"/>
  <c r="A29" i="5"/>
  <c r="G14" i="5"/>
  <c r="G13" i="5"/>
  <c r="G12" i="5"/>
  <c r="G11" i="5"/>
  <c r="G10" i="5"/>
  <c r="G9" i="5"/>
  <c r="G8" i="5"/>
  <c r="G7" i="5"/>
  <c r="E6" i="5"/>
  <c r="G6" i="5"/>
  <c r="E7" i="2"/>
  <c r="E8" i="2"/>
  <c r="E9" i="2"/>
  <c r="E10" i="2"/>
  <c r="E11" i="2"/>
  <c r="E12" i="2"/>
  <c r="E13" i="2"/>
  <c r="E14" i="2"/>
  <c r="E20" i="2"/>
  <c r="E22" i="2"/>
  <c r="E7" i="3"/>
  <c r="E8" i="3"/>
  <c r="E9" i="3"/>
  <c r="E10" i="3"/>
  <c r="E11" i="3"/>
  <c r="E12" i="3"/>
  <c r="E13" i="3"/>
  <c r="E15" i="3"/>
  <c r="E16" i="3"/>
  <c r="E17" i="3"/>
  <c r="E19" i="3"/>
  <c r="E20" i="3"/>
  <c r="E21" i="3"/>
  <c r="E22" i="3"/>
  <c r="E7" i="4"/>
  <c r="E8" i="4"/>
  <c r="E9" i="4"/>
  <c r="E10" i="4"/>
  <c r="E11" i="4"/>
  <c r="E12" i="4"/>
  <c r="E13" i="4"/>
  <c r="E14" i="4"/>
  <c r="E18" i="4"/>
  <c r="E19" i="4"/>
  <c r="E20" i="4"/>
  <c r="E21" i="4"/>
  <c r="E22" i="4"/>
  <c r="E23" i="4"/>
  <c r="A29" i="4"/>
  <c r="G14" i="4"/>
  <c r="G13" i="4"/>
  <c r="G12" i="4"/>
  <c r="G11" i="4"/>
  <c r="G10" i="4"/>
  <c r="G9" i="4"/>
  <c r="G8" i="4"/>
  <c r="G7" i="4"/>
  <c r="E6" i="4"/>
  <c r="G6" i="4"/>
  <c r="A29" i="3"/>
  <c r="G13" i="3"/>
  <c r="G12" i="3"/>
  <c r="G11" i="3"/>
  <c r="G10" i="3"/>
  <c r="G9" i="3"/>
  <c r="G8" i="3"/>
  <c r="G7" i="3"/>
  <c r="E6" i="3"/>
  <c r="G6" i="3"/>
  <c r="A29" i="2"/>
  <c r="G14" i="2"/>
  <c r="G13" i="2"/>
  <c r="G12" i="2"/>
  <c r="G11" i="2"/>
  <c r="G10" i="2"/>
  <c r="G9" i="2"/>
  <c r="G8" i="2"/>
  <c r="G7" i="2"/>
  <c r="E6" i="2"/>
  <c r="G6" i="2"/>
  <c r="A29" i="1"/>
  <c r="E7" i="1"/>
  <c r="G7" i="1"/>
  <c r="E8" i="1"/>
  <c r="G8" i="1"/>
  <c r="E9" i="1"/>
  <c r="G9" i="1"/>
  <c r="E10" i="1"/>
  <c r="E19" i="1"/>
  <c r="G10" i="1"/>
  <c r="E11" i="1"/>
  <c r="E20" i="1"/>
  <c r="G11" i="1"/>
  <c r="E12" i="1"/>
  <c r="E21" i="1"/>
  <c r="G12" i="1"/>
  <c r="E13" i="1"/>
  <c r="E22" i="1"/>
  <c r="G13" i="1"/>
  <c r="E14" i="1"/>
  <c r="E23" i="1"/>
  <c r="G14" i="1"/>
  <c r="E6" i="1"/>
  <c r="G6" i="1"/>
</calcChain>
</file>

<file path=xl/sharedStrings.xml><?xml version="1.0" encoding="utf-8"?>
<sst xmlns="http://schemas.openxmlformats.org/spreadsheetml/2006/main" count="408" uniqueCount="18">
  <si>
    <t>Fraction</t>
  </si>
  <si>
    <t>Box Area</t>
  </si>
  <si>
    <t>Background</t>
  </si>
  <si>
    <t>N/A</t>
  </si>
  <si>
    <t>Uncleaved</t>
  </si>
  <si>
    <t>Cleaved</t>
  </si>
  <si>
    <t>Time Point (min)</t>
  </si>
  <si>
    <t>Intensity</t>
  </si>
  <si>
    <t>Intensity - Average Background</t>
  </si>
  <si>
    <t>Average Background</t>
  </si>
  <si>
    <t>Uncleaved/Total</t>
  </si>
  <si>
    <t>80/80 DNA</t>
  </si>
  <si>
    <t>Without Snf2h</t>
  </si>
  <si>
    <t>Replicate 1</t>
  </si>
  <si>
    <t>80/80 Nucleosomes</t>
  </si>
  <si>
    <t>With Snf2h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</si>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</sst>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E15" sqref="E15"/>
    </sheetView>
  </sheetViews>
  <sheetFormatPr baseColWidth="10" defaultRowHeight="15" x14ac:dyDescent="0"/>
  <cols>
    <col min="1" max="1" width="18.6640625" customWidth="1"/>
    <col min="5" max="5" width="28" customWidth="1"/>
    <col min="7" max="7" width="15.83203125" customWidth="1"/>
  </cols>
  <sheetData>
    <row r="1" spans="1:7">
      <c r="A1" t="s">
        <v>11</v>
      </c>
    </row>
    <row r="2" spans="1:7">
      <c r="A2" t="s">
        <v>12</v>
      </c>
    </row>
    <row r="3" spans="1:7">
      <c r="A3" t="s">
        <v>13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0.14599999999999999</v>
      </c>
      <c r="D6">
        <v>211.858</v>
      </c>
      <c r="E6">
        <f>D6-$A$29</f>
        <v>27.506333333333345</v>
      </c>
      <c r="G6">
        <f>E6/(E6+E15)</f>
        <v>1</v>
      </c>
    </row>
    <row r="7" spans="1:7">
      <c r="A7">
        <v>0.25</v>
      </c>
      <c r="B7" t="s">
        <v>4</v>
      </c>
      <c r="C7">
        <v>0.14599999999999999</v>
      </c>
      <c r="D7">
        <v>205.245</v>
      </c>
      <c r="E7">
        <f>D7-$A$29</f>
        <v>20.893333333333345</v>
      </c>
      <c r="G7">
        <f t="shared" ref="G7:G14" si="0">E7/(E7+E16)</f>
        <v>1</v>
      </c>
    </row>
    <row r="8" spans="1:7">
      <c r="A8">
        <v>0.5</v>
      </c>
      <c r="B8" t="s">
        <v>4</v>
      </c>
      <c r="C8">
        <v>0.14599999999999999</v>
      </c>
      <c r="D8">
        <v>208.64500000000001</v>
      </c>
      <c r="E8">
        <f>D8-$A$29</f>
        <v>24.293333333333351</v>
      </c>
      <c r="G8">
        <f t="shared" si="0"/>
        <v>1</v>
      </c>
    </row>
    <row r="9" spans="1:7">
      <c r="A9">
        <v>1</v>
      </c>
      <c r="B9" t="s">
        <v>4</v>
      </c>
      <c r="C9">
        <v>0.14599999999999999</v>
      </c>
      <c r="D9">
        <v>212.696</v>
      </c>
      <c r="E9">
        <f>D9-$A$29</f>
        <v>28.344333333333338</v>
      </c>
      <c r="G9">
        <f t="shared" si="0"/>
        <v>1</v>
      </c>
    </row>
    <row r="10" spans="1:7">
      <c r="A10">
        <v>3</v>
      </c>
      <c r="B10" t="s">
        <v>4</v>
      </c>
      <c r="C10">
        <v>0.14599999999999999</v>
      </c>
      <c r="D10">
        <v>206.37200000000001</v>
      </c>
      <c r="E10">
        <f>D10-$A$29</f>
        <v>22.020333333333355</v>
      </c>
      <c r="G10">
        <f t="shared" si="0"/>
        <v>0.96505631601244624</v>
      </c>
    </row>
    <row r="11" spans="1:7">
      <c r="A11">
        <v>10</v>
      </c>
      <c r="B11" t="s">
        <v>4</v>
      </c>
      <c r="C11">
        <v>0.14599999999999999</v>
      </c>
      <c r="D11">
        <v>201.31</v>
      </c>
      <c r="E11">
        <f>D11-$A$29</f>
        <v>16.958333333333343</v>
      </c>
      <c r="G11">
        <f t="shared" si="0"/>
        <v>0.69097354267398248</v>
      </c>
    </row>
    <row r="12" spans="1:7">
      <c r="A12">
        <v>30</v>
      </c>
      <c r="B12" t="s">
        <v>4</v>
      </c>
      <c r="C12">
        <v>0.14599999999999999</v>
      </c>
      <c r="D12">
        <v>192.16300000000001</v>
      </c>
      <c r="E12">
        <f>D12-$A$29</f>
        <v>7.8113333333333514</v>
      </c>
      <c r="G12">
        <f t="shared" si="0"/>
        <v>0.32053509143881098</v>
      </c>
    </row>
    <row r="13" spans="1:7">
      <c r="A13">
        <v>60</v>
      </c>
      <c r="B13" t="s">
        <v>4</v>
      </c>
      <c r="C13">
        <v>0.14599999999999999</v>
      </c>
      <c r="D13">
        <v>189.21799999999999</v>
      </c>
      <c r="E13">
        <f>D13-$A$29</f>
        <v>4.8663333333333298</v>
      </c>
      <c r="G13">
        <f t="shared" si="0"/>
        <v>0.20971356336369104</v>
      </c>
    </row>
    <row r="14" spans="1:7">
      <c r="A14">
        <v>120</v>
      </c>
      <c r="B14" t="s">
        <v>4</v>
      </c>
      <c r="C14">
        <v>0.14599999999999999</v>
      </c>
      <c r="D14">
        <v>189.708</v>
      </c>
      <c r="E14">
        <f>D14-$A$29</f>
        <v>5.3563333333333389</v>
      </c>
      <c r="G14">
        <f t="shared" si="0"/>
        <v>0.19632014269831782</v>
      </c>
    </row>
    <row r="15" spans="1:7">
      <c r="A15">
        <v>0</v>
      </c>
      <c r="B15" t="s">
        <v>5</v>
      </c>
      <c r="C15">
        <v>0.14599999999999999</v>
      </c>
      <c r="D15">
        <v>182.48</v>
      </c>
      <c r="E15">
        <v>0</v>
      </c>
    </row>
    <row r="16" spans="1:7">
      <c r="A16">
        <v>0.25</v>
      </c>
      <c r="B16" t="s">
        <v>5</v>
      </c>
      <c r="C16">
        <v>0.14599999999999999</v>
      </c>
      <c r="D16">
        <v>182.042</v>
      </c>
      <c r="E16">
        <v>0</v>
      </c>
    </row>
    <row r="17" spans="1:5">
      <c r="A17">
        <v>0.5</v>
      </c>
      <c r="B17" t="s">
        <v>5</v>
      </c>
      <c r="C17">
        <v>0.14599999999999999</v>
      </c>
      <c r="D17">
        <v>182.52</v>
      </c>
      <c r="E17">
        <v>0</v>
      </c>
    </row>
    <row r="18" spans="1:5">
      <c r="A18">
        <v>1</v>
      </c>
      <c r="B18" t="s">
        <v>5</v>
      </c>
      <c r="C18">
        <v>0.14599999999999999</v>
      </c>
      <c r="D18">
        <v>183.76</v>
      </c>
      <c r="E18">
        <v>0</v>
      </c>
    </row>
    <row r="19" spans="1:5">
      <c r="A19">
        <v>3</v>
      </c>
      <c r="B19" t="s">
        <v>5</v>
      </c>
      <c r="C19">
        <v>0.14599999999999999</v>
      </c>
      <c r="D19">
        <v>185.149</v>
      </c>
      <c r="E19">
        <f>D19-$A$29</f>
        <v>0.79733333333334144</v>
      </c>
    </row>
    <row r="20" spans="1:5">
      <c r="A20">
        <v>10</v>
      </c>
      <c r="B20" t="s">
        <v>5</v>
      </c>
      <c r="C20">
        <v>0.14599999999999999</v>
      </c>
      <c r="D20">
        <v>191.93600000000001</v>
      </c>
      <c r="E20">
        <f>D20-$A$29</f>
        <v>7.5843333333333476</v>
      </c>
    </row>
    <row r="21" spans="1:5">
      <c r="A21">
        <v>30</v>
      </c>
      <c r="B21" t="s">
        <v>5</v>
      </c>
      <c r="C21">
        <v>0.14599999999999999</v>
      </c>
      <c r="D21">
        <v>200.91</v>
      </c>
      <c r="E21">
        <f>D21-$A$29</f>
        <v>16.558333333333337</v>
      </c>
    </row>
    <row r="22" spans="1:5">
      <c r="A22">
        <v>60</v>
      </c>
      <c r="B22" t="s">
        <v>5</v>
      </c>
      <c r="C22">
        <v>0.14599999999999999</v>
      </c>
      <c r="D22">
        <v>202.69</v>
      </c>
      <c r="E22">
        <f>D22-$A$29</f>
        <v>18.338333333333338</v>
      </c>
    </row>
    <row r="23" spans="1:5">
      <c r="A23">
        <v>120</v>
      </c>
      <c r="B23" t="s">
        <v>5</v>
      </c>
      <c r="C23">
        <v>0.14599999999999999</v>
      </c>
      <c r="D23">
        <v>206.279</v>
      </c>
      <c r="E23">
        <f>D23-$A$29</f>
        <v>21.927333333333337</v>
      </c>
    </row>
    <row r="24" spans="1:5">
      <c r="A24" t="s">
        <v>3</v>
      </c>
      <c r="B24" t="s">
        <v>2</v>
      </c>
      <c r="C24">
        <v>0.14599999999999999</v>
      </c>
      <c r="D24">
        <v>183.08799999999999</v>
      </c>
    </row>
    <row r="25" spans="1:5">
      <c r="A25" t="s">
        <v>3</v>
      </c>
      <c r="B25" t="s">
        <v>2</v>
      </c>
      <c r="C25">
        <v>0.14599999999999999</v>
      </c>
      <c r="D25">
        <v>182.28800000000001</v>
      </c>
    </row>
    <row r="26" spans="1:5">
      <c r="A26" t="s">
        <v>3</v>
      </c>
      <c r="B26" t="s">
        <v>2</v>
      </c>
      <c r="C26">
        <v>0.14599999999999999</v>
      </c>
      <c r="D26">
        <v>187.679</v>
      </c>
    </row>
    <row r="28" spans="1:5">
      <c r="A28" t="s">
        <v>9</v>
      </c>
    </row>
    <row r="29" spans="1:5">
      <c r="A29">
        <f>AVERAGE(D24:D26)</f>
        <v>184.35166666666666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sqref="A1:G29"/>
    </sheetView>
  </sheetViews>
  <sheetFormatPr baseColWidth="10" defaultRowHeight="15" x14ac:dyDescent="0"/>
  <cols>
    <col min="1" max="1" width="21.33203125" customWidth="1"/>
    <col min="5" max="5" width="27" customWidth="1"/>
    <col min="7" max="7" width="16.33203125" customWidth="1"/>
  </cols>
  <sheetData>
    <row r="1" spans="1:7">
      <c r="A1" t="s">
        <v>14</v>
      </c>
    </row>
    <row r="2" spans="1:7">
      <c r="A2" t="s">
        <v>12</v>
      </c>
    </row>
    <row r="3" spans="1:7">
      <c r="A3" t="s">
        <v>17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0.34599999999999997</v>
      </c>
      <c r="D6">
        <v>695.69600000000003</v>
      </c>
      <c r="E6">
        <f>D6-$A$29</f>
        <v>101.73299999999995</v>
      </c>
      <c r="G6">
        <f>E6/(E6+E15)</f>
        <v>1</v>
      </c>
    </row>
    <row r="7" spans="1:7">
      <c r="A7">
        <v>0.25</v>
      </c>
      <c r="B7" t="s">
        <v>4</v>
      </c>
      <c r="C7">
        <v>0.34599999999999997</v>
      </c>
      <c r="D7">
        <v>667.24</v>
      </c>
      <c r="E7">
        <f t="shared" ref="E7:E23" si="0">D7-$A$29</f>
        <v>73.27699999999993</v>
      </c>
      <c r="G7">
        <f t="shared" ref="G7:G14" si="1">E7/(E7+E16)</f>
        <v>1</v>
      </c>
    </row>
    <row r="8" spans="1:7">
      <c r="A8">
        <v>0.5</v>
      </c>
      <c r="B8" t="s">
        <v>4</v>
      </c>
      <c r="C8">
        <v>0.34599999999999997</v>
      </c>
      <c r="D8">
        <v>665.81600000000003</v>
      </c>
      <c r="E8">
        <f t="shared" si="0"/>
        <v>71.852999999999952</v>
      </c>
      <c r="G8">
        <f t="shared" si="1"/>
        <v>1</v>
      </c>
    </row>
    <row r="9" spans="1:7">
      <c r="A9">
        <v>1</v>
      </c>
      <c r="B9" t="s">
        <v>4</v>
      </c>
      <c r="C9">
        <v>0.34599999999999997</v>
      </c>
      <c r="D9">
        <v>690.75</v>
      </c>
      <c r="E9">
        <f t="shared" si="0"/>
        <v>96.786999999999921</v>
      </c>
      <c r="G9">
        <f t="shared" si="1"/>
        <v>0.88447303731186477</v>
      </c>
    </row>
    <row r="10" spans="1:7">
      <c r="A10">
        <v>3</v>
      </c>
      <c r="B10" t="s">
        <v>4</v>
      </c>
      <c r="C10">
        <v>0.34599999999999997</v>
      </c>
      <c r="D10">
        <v>681.83799999999997</v>
      </c>
      <c r="E10">
        <f t="shared" si="0"/>
        <v>87.874999999999886</v>
      </c>
      <c r="G10">
        <f t="shared" si="1"/>
        <v>0.78424810352521201</v>
      </c>
    </row>
    <row r="11" spans="1:7">
      <c r="A11">
        <v>10</v>
      </c>
      <c r="B11" t="s">
        <v>4</v>
      </c>
      <c r="C11">
        <v>0.34599999999999997</v>
      </c>
      <c r="D11">
        <v>698.88699999999994</v>
      </c>
      <c r="E11">
        <f t="shared" si="0"/>
        <v>104.92399999999986</v>
      </c>
      <c r="G11">
        <f t="shared" si="1"/>
        <v>0.88980477959259874</v>
      </c>
    </row>
    <row r="12" spans="1:7">
      <c r="A12">
        <v>30</v>
      </c>
      <c r="B12" t="s">
        <v>4</v>
      </c>
      <c r="C12">
        <v>0.34599999999999997</v>
      </c>
      <c r="D12">
        <v>694.31200000000001</v>
      </c>
      <c r="E12">
        <f t="shared" si="0"/>
        <v>100.34899999999993</v>
      </c>
      <c r="G12">
        <f t="shared" si="1"/>
        <v>0.99995017637563144</v>
      </c>
    </row>
    <row r="13" spans="1:7">
      <c r="A13">
        <v>60</v>
      </c>
      <c r="B13" t="s">
        <v>4</v>
      </c>
      <c r="C13">
        <v>0.34599999999999997</v>
      </c>
      <c r="D13">
        <v>667.351</v>
      </c>
      <c r="E13">
        <f t="shared" si="0"/>
        <v>73.38799999999992</v>
      </c>
      <c r="G13">
        <f t="shared" si="1"/>
        <v>1</v>
      </c>
    </row>
    <row r="14" spans="1:7">
      <c r="A14">
        <v>120</v>
      </c>
      <c r="B14" t="s">
        <v>4</v>
      </c>
      <c r="C14">
        <v>0.34599999999999997</v>
      </c>
      <c r="D14">
        <v>650.78700000000003</v>
      </c>
      <c r="E14">
        <f t="shared" si="0"/>
        <v>56.823999999999955</v>
      </c>
      <c r="G14">
        <f t="shared" si="1"/>
        <v>1</v>
      </c>
    </row>
    <row r="15" spans="1:7">
      <c r="A15">
        <v>0</v>
      </c>
      <c r="B15" t="s">
        <v>5</v>
      </c>
      <c r="C15">
        <v>0.34599999999999997</v>
      </c>
      <c r="D15">
        <v>582.77800000000002</v>
      </c>
      <c r="E15">
        <v>0</v>
      </c>
    </row>
    <row r="16" spans="1:7">
      <c r="A16">
        <v>0.25</v>
      </c>
      <c r="B16" t="s">
        <v>5</v>
      </c>
      <c r="C16">
        <v>0.34599999999999997</v>
      </c>
      <c r="D16">
        <v>582.33799999999997</v>
      </c>
      <c r="E16">
        <v>0</v>
      </c>
    </row>
    <row r="17" spans="1:5">
      <c r="A17">
        <v>0.5</v>
      </c>
      <c r="B17" t="s">
        <v>5</v>
      </c>
      <c r="C17">
        <v>0.34599999999999997</v>
      </c>
      <c r="D17">
        <v>586.25699999999995</v>
      </c>
      <c r="E17">
        <v>0</v>
      </c>
    </row>
    <row r="18" spans="1:5">
      <c r="A18">
        <v>1</v>
      </c>
      <c r="B18" t="s">
        <v>5</v>
      </c>
      <c r="C18">
        <v>0.34599999999999997</v>
      </c>
      <c r="D18">
        <v>606.60500000000002</v>
      </c>
      <c r="E18">
        <f t="shared" si="0"/>
        <v>12.641999999999939</v>
      </c>
    </row>
    <row r="19" spans="1:5">
      <c r="A19">
        <v>3</v>
      </c>
      <c r="B19" t="s">
        <v>5</v>
      </c>
      <c r="C19">
        <v>0.34599999999999997</v>
      </c>
      <c r="D19">
        <v>618.13800000000003</v>
      </c>
      <c r="E19">
        <f t="shared" si="0"/>
        <v>24.174999999999955</v>
      </c>
    </row>
    <row r="20" spans="1:5">
      <c r="A20">
        <v>10</v>
      </c>
      <c r="B20" t="s">
        <v>5</v>
      </c>
      <c r="C20">
        <v>0.34599999999999997</v>
      </c>
      <c r="D20">
        <v>606.95699999999999</v>
      </c>
      <c r="E20">
        <f t="shared" si="0"/>
        <v>12.993999999999915</v>
      </c>
    </row>
    <row r="21" spans="1:5">
      <c r="A21">
        <v>30</v>
      </c>
      <c r="B21" t="s">
        <v>5</v>
      </c>
      <c r="C21">
        <v>0.34599999999999997</v>
      </c>
      <c r="D21">
        <v>593.96799999999996</v>
      </c>
      <c r="E21">
        <f t="shared" si="0"/>
        <v>4.9999999998817657E-3</v>
      </c>
    </row>
    <row r="22" spans="1:5">
      <c r="A22">
        <v>60</v>
      </c>
      <c r="B22" t="s">
        <v>5</v>
      </c>
      <c r="C22">
        <v>0.34599999999999997</v>
      </c>
      <c r="D22">
        <v>591.98</v>
      </c>
      <c r="E22">
        <v>0</v>
      </c>
    </row>
    <row r="23" spans="1:5">
      <c r="A23">
        <v>120</v>
      </c>
      <c r="B23" t="s">
        <v>5</v>
      </c>
      <c r="C23">
        <v>0.34599999999999997</v>
      </c>
      <c r="D23">
        <v>588.95699999999999</v>
      </c>
      <c r="E23">
        <v>0</v>
      </c>
    </row>
    <row r="24" spans="1:5">
      <c r="A24" t="s">
        <v>3</v>
      </c>
      <c r="B24" t="s">
        <v>2</v>
      </c>
      <c r="C24">
        <v>0.34599999999999997</v>
      </c>
      <c r="D24">
        <v>585.25199999999995</v>
      </c>
    </row>
    <row r="25" spans="1:5">
      <c r="A25" t="s">
        <v>3</v>
      </c>
      <c r="B25" t="s">
        <v>2</v>
      </c>
      <c r="C25">
        <v>0.34599999999999997</v>
      </c>
      <c r="D25">
        <v>601.48800000000006</v>
      </c>
    </row>
    <row r="26" spans="1:5">
      <c r="A26" t="s">
        <v>3</v>
      </c>
      <c r="B26" t="s">
        <v>2</v>
      </c>
      <c r="C26">
        <v>0.34599999999999997</v>
      </c>
      <c r="D26">
        <v>595.149</v>
      </c>
    </row>
    <row r="28" spans="1:5">
      <c r="A28" t="s">
        <v>9</v>
      </c>
    </row>
    <row r="29" spans="1:5">
      <c r="A29">
        <f>AVERAGE(D24:D26)</f>
        <v>593.96300000000008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sqref="A1:G29"/>
    </sheetView>
  </sheetViews>
  <sheetFormatPr baseColWidth="10" defaultRowHeight="15" x14ac:dyDescent="0"/>
  <cols>
    <col min="1" max="1" width="20" customWidth="1"/>
    <col min="5" max="5" width="28.33203125" customWidth="1"/>
    <col min="7" max="7" width="18.33203125" customWidth="1"/>
  </cols>
  <sheetData>
    <row r="1" spans="1:7">
      <c r="A1" t="s">
        <v>11</v>
      </c>
    </row>
    <row r="2" spans="1:7">
      <c r="A2" t="s">
        <v>15</v>
      </c>
    </row>
    <row r="3" spans="1:7">
      <c r="A3" t="s">
        <v>17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0.34599999999999997</v>
      </c>
      <c r="D6">
        <v>663.36400000000003</v>
      </c>
      <c r="E6">
        <f>D6-$A$29</f>
        <v>65.083666666666772</v>
      </c>
      <c r="G6">
        <f>E6/(E6+E15)</f>
        <v>1</v>
      </c>
    </row>
    <row r="7" spans="1:7">
      <c r="A7">
        <v>0.25</v>
      </c>
      <c r="B7" t="s">
        <v>4</v>
      </c>
      <c r="C7">
        <v>0.34599999999999997</v>
      </c>
      <c r="D7">
        <v>653.17499999999995</v>
      </c>
      <c r="E7">
        <f t="shared" ref="E7:E23" si="0">D7-$A$29</f>
        <v>54.894666666666694</v>
      </c>
      <c r="G7">
        <f t="shared" ref="G7:G14" si="1">E7/(E7+E16)</f>
        <v>1</v>
      </c>
    </row>
    <row r="8" spans="1:7">
      <c r="A8">
        <v>0.5</v>
      </c>
      <c r="B8" t="s">
        <v>4</v>
      </c>
      <c r="C8">
        <v>0.34599999999999997</v>
      </c>
      <c r="D8">
        <v>665.38300000000004</v>
      </c>
      <c r="E8">
        <f t="shared" si="0"/>
        <v>67.102666666666778</v>
      </c>
      <c r="G8">
        <f t="shared" si="1"/>
        <v>1</v>
      </c>
    </row>
    <row r="9" spans="1:7">
      <c r="A9">
        <v>1</v>
      </c>
      <c r="B9" t="s">
        <v>4</v>
      </c>
      <c r="C9">
        <v>0.34599999999999997</v>
      </c>
      <c r="D9">
        <v>669.89099999999996</v>
      </c>
      <c r="E9">
        <f t="shared" si="0"/>
        <v>71.610666666666702</v>
      </c>
      <c r="G9">
        <f t="shared" si="1"/>
        <v>0.97653572370155484</v>
      </c>
    </row>
    <row r="10" spans="1:7">
      <c r="A10">
        <v>3</v>
      </c>
      <c r="B10" t="s">
        <v>4</v>
      </c>
      <c r="C10">
        <v>0.34599999999999997</v>
      </c>
      <c r="D10">
        <v>660.52700000000004</v>
      </c>
      <c r="E10">
        <f t="shared" si="0"/>
        <v>62.246666666666783</v>
      </c>
      <c r="G10">
        <f t="shared" si="1"/>
        <v>1</v>
      </c>
    </row>
    <row r="11" spans="1:7">
      <c r="A11">
        <v>10</v>
      </c>
      <c r="B11" t="s">
        <v>4</v>
      </c>
      <c r="C11">
        <v>0.34599999999999997</v>
      </c>
      <c r="D11">
        <v>645.31299999999999</v>
      </c>
      <c r="E11">
        <f t="shared" si="0"/>
        <v>47.032666666666728</v>
      </c>
      <c r="G11">
        <f t="shared" si="1"/>
        <v>0.78926671551873595</v>
      </c>
    </row>
    <row r="12" spans="1:7">
      <c r="A12">
        <v>30</v>
      </c>
      <c r="B12" t="s">
        <v>4</v>
      </c>
      <c r="C12">
        <v>0.34599999999999997</v>
      </c>
      <c r="D12">
        <v>633.39499999999998</v>
      </c>
      <c r="E12">
        <f t="shared" si="0"/>
        <v>35.114666666666722</v>
      </c>
      <c r="G12">
        <f t="shared" si="1"/>
        <v>0.56164295920325824</v>
      </c>
    </row>
    <row r="13" spans="1:7">
      <c r="A13">
        <v>60</v>
      </c>
      <c r="B13" t="s">
        <v>4</v>
      </c>
      <c r="C13">
        <v>0.34599999999999997</v>
      </c>
      <c r="D13">
        <v>622.99199999999996</v>
      </c>
      <c r="E13">
        <f t="shared" si="0"/>
        <v>24.711666666666702</v>
      </c>
      <c r="G13">
        <f t="shared" si="1"/>
        <v>0.43339861448072242</v>
      </c>
    </row>
    <row r="14" spans="1:7">
      <c r="A14">
        <v>120</v>
      </c>
      <c r="B14" t="s">
        <v>4</v>
      </c>
      <c r="C14">
        <v>0.34599999999999997</v>
      </c>
      <c r="D14">
        <v>614.34699999999998</v>
      </c>
      <c r="E14">
        <f t="shared" si="0"/>
        <v>16.06666666666672</v>
      </c>
      <c r="G14">
        <f t="shared" si="1"/>
        <v>0.29808102609136627</v>
      </c>
    </row>
    <row r="15" spans="1:7">
      <c r="A15">
        <v>0</v>
      </c>
      <c r="B15" t="s">
        <v>5</v>
      </c>
      <c r="C15">
        <v>0.34599999999999997</v>
      </c>
      <c r="D15">
        <v>588.57899999999995</v>
      </c>
      <c r="E15">
        <v>0</v>
      </c>
    </row>
    <row r="16" spans="1:7">
      <c r="A16">
        <v>0.25</v>
      </c>
      <c r="B16" t="s">
        <v>5</v>
      </c>
      <c r="C16">
        <v>0.34599999999999997</v>
      </c>
      <c r="D16">
        <v>590.23</v>
      </c>
      <c r="E16">
        <v>0</v>
      </c>
    </row>
    <row r="17" spans="1:5">
      <c r="A17">
        <v>0.5</v>
      </c>
      <c r="B17" t="s">
        <v>5</v>
      </c>
      <c r="C17">
        <v>0.34599999999999997</v>
      </c>
      <c r="D17">
        <v>594.32899999999995</v>
      </c>
      <c r="E17">
        <v>0</v>
      </c>
    </row>
    <row r="18" spans="1:5">
      <c r="A18">
        <v>1</v>
      </c>
      <c r="B18" t="s">
        <v>5</v>
      </c>
      <c r="C18">
        <v>0.34599999999999997</v>
      </c>
      <c r="D18">
        <v>600.00099999999998</v>
      </c>
      <c r="E18">
        <f t="shared" si="0"/>
        <v>1.7206666666667161</v>
      </c>
    </row>
    <row r="19" spans="1:5">
      <c r="A19">
        <v>3</v>
      </c>
      <c r="B19" t="s">
        <v>5</v>
      </c>
      <c r="C19">
        <v>0.34599999999999997</v>
      </c>
      <c r="D19">
        <v>597.755</v>
      </c>
      <c r="E19">
        <v>0</v>
      </c>
    </row>
    <row r="20" spans="1:5">
      <c r="A20">
        <v>10</v>
      </c>
      <c r="B20" t="s">
        <v>5</v>
      </c>
      <c r="C20">
        <v>0.34599999999999997</v>
      </c>
      <c r="D20">
        <v>610.83799999999997</v>
      </c>
      <c r="E20">
        <f t="shared" si="0"/>
        <v>12.557666666666705</v>
      </c>
    </row>
    <row r="21" spans="1:5">
      <c r="A21">
        <v>30</v>
      </c>
      <c r="B21" t="s">
        <v>5</v>
      </c>
      <c r="C21">
        <v>0.34599999999999997</v>
      </c>
      <c r="D21">
        <v>625.68700000000001</v>
      </c>
      <c r="E21">
        <f t="shared" si="0"/>
        <v>27.406666666666752</v>
      </c>
    </row>
    <row r="22" spans="1:5">
      <c r="A22">
        <v>60</v>
      </c>
      <c r="B22" t="s">
        <v>5</v>
      </c>
      <c r="C22">
        <v>0.34599999999999997</v>
      </c>
      <c r="D22">
        <v>630.58699999999999</v>
      </c>
      <c r="E22">
        <f t="shared" si="0"/>
        <v>32.306666666666729</v>
      </c>
    </row>
    <row r="23" spans="1:5">
      <c r="A23">
        <v>120</v>
      </c>
      <c r="B23" t="s">
        <v>5</v>
      </c>
      <c r="C23">
        <v>0.34599999999999997</v>
      </c>
      <c r="D23">
        <v>636.11400000000003</v>
      </c>
      <c r="E23">
        <f t="shared" si="0"/>
        <v>37.833666666666772</v>
      </c>
    </row>
    <row r="24" spans="1:5">
      <c r="A24" t="s">
        <v>3</v>
      </c>
      <c r="B24" t="s">
        <v>2</v>
      </c>
      <c r="C24">
        <v>0.34599999999999997</v>
      </c>
      <c r="D24">
        <v>591.83900000000006</v>
      </c>
    </row>
    <row r="25" spans="1:5">
      <c r="A25" t="s">
        <v>3</v>
      </c>
      <c r="B25" t="s">
        <v>2</v>
      </c>
      <c r="C25">
        <v>0.34599999999999997</v>
      </c>
      <c r="D25">
        <v>601.93100000000004</v>
      </c>
    </row>
    <row r="26" spans="1:5">
      <c r="A26" t="s">
        <v>3</v>
      </c>
      <c r="B26" t="s">
        <v>2</v>
      </c>
      <c r="C26">
        <v>0.34599999999999997</v>
      </c>
      <c r="D26">
        <v>601.07100000000003</v>
      </c>
    </row>
    <row r="28" spans="1:5">
      <c r="A28" t="s">
        <v>9</v>
      </c>
    </row>
    <row r="29" spans="1:5">
      <c r="A29">
        <f>AVERAGE(D24:D26)</f>
        <v>598.28033333333326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/>
  </sheetViews>
  <sheetFormatPr baseColWidth="10" defaultRowHeight="15" x14ac:dyDescent="0"/>
  <cols>
    <col min="1" max="1" width="23.5" customWidth="1"/>
    <col min="5" max="5" width="28.5" customWidth="1"/>
    <col min="7" max="7" width="19.1640625" customWidth="1"/>
  </cols>
  <sheetData>
    <row r="1" spans="1:7">
      <c r="A1" t="s">
        <v>14</v>
      </c>
    </row>
    <row r="2" spans="1:7">
      <c r="A2" t="s">
        <v>15</v>
      </c>
    </row>
    <row r="3" spans="1:7">
      <c r="A3" t="s">
        <v>17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0.34599999999999997</v>
      </c>
      <c r="D6">
        <v>670.67899999999997</v>
      </c>
      <c r="E6">
        <f>D6-$A$29</f>
        <v>57.17999999999995</v>
      </c>
      <c r="G6">
        <f>E6/(E6+E15)</f>
        <v>1</v>
      </c>
    </row>
    <row r="7" spans="1:7">
      <c r="A7">
        <v>0.25</v>
      </c>
      <c r="B7" t="s">
        <v>4</v>
      </c>
      <c r="C7">
        <v>0.34599999999999997</v>
      </c>
      <c r="D7">
        <v>683.40099999999995</v>
      </c>
      <c r="E7">
        <f t="shared" ref="E7:E23" si="0">D7-$A$29</f>
        <v>69.90199999999993</v>
      </c>
      <c r="G7">
        <f t="shared" ref="G7:G14" si="1">E7/(E7+E16)</f>
        <v>1</v>
      </c>
    </row>
    <row r="8" spans="1:7">
      <c r="A8">
        <v>0.5</v>
      </c>
      <c r="B8" t="s">
        <v>4</v>
      </c>
      <c r="C8">
        <v>0.34599999999999997</v>
      </c>
      <c r="D8">
        <v>672.01300000000003</v>
      </c>
      <c r="E8">
        <f t="shared" si="0"/>
        <v>58.51400000000001</v>
      </c>
      <c r="G8">
        <f t="shared" si="1"/>
        <v>1</v>
      </c>
    </row>
    <row r="9" spans="1:7">
      <c r="A9">
        <v>1</v>
      </c>
      <c r="B9" t="s">
        <v>4</v>
      </c>
      <c r="C9">
        <v>0.34599999999999997</v>
      </c>
      <c r="D9">
        <v>661.67499999999995</v>
      </c>
      <c r="E9">
        <f t="shared" si="0"/>
        <v>48.175999999999931</v>
      </c>
      <c r="G9">
        <f t="shared" si="1"/>
        <v>1</v>
      </c>
    </row>
    <row r="10" spans="1:7">
      <c r="A10">
        <v>3</v>
      </c>
      <c r="B10" t="s">
        <v>4</v>
      </c>
      <c r="C10">
        <v>0.34599999999999997</v>
      </c>
      <c r="D10">
        <v>650.59699999999998</v>
      </c>
      <c r="E10">
        <f t="shared" si="0"/>
        <v>37.097999999999956</v>
      </c>
      <c r="G10">
        <f t="shared" si="1"/>
        <v>0.82279098651525873</v>
      </c>
    </row>
    <row r="11" spans="1:7">
      <c r="A11">
        <v>10</v>
      </c>
      <c r="B11" t="s">
        <v>4</v>
      </c>
      <c r="C11">
        <v>0.34599999999999997</v>
      </c>
      <c r="D11">
        <v>652.30899999999997</v>
      </c>
      <c r="E11">
        <f t="shared" si="0"/>
        <v>38.809999999999945</v>
      </c>
      <c r="G11">
        <f t="shared" si="1"/>
        <v>0.92387164349647721</v>
      </c>
    </row>
    <row r="12" spans="1:7">
      <c r="A12">
        <v>30</v>
      </c>
      <c r="B12" t="s">
        <v>4</v>
      </c>
      <c r="C12">
        <v>0.34599999999999997</v>
      </c>
      <c r="D12">
        <v>715.30399999999997</v>
      </c>
      <c r="E12">
        <f t="shared" si="0"/>
        <v>101.80499999999995</v>
      </c>
      <c r="G12">
        <f t="shared" si="1"/>
        <v>0.86040634877706634</v>
      </c>
    </row>
    <row r="13" spans="1:7">
      <c r="A13">
        <v>60</v>
      </c>
      <c r="B13" t="s">
        <v>4</v>
      </c>
      <c r="C13">
        <v>0.34599999999999997</v>
      </c>
      <c r="D13">
        <v>651.01300000000003</v>
      </c>
      <c r="E13">
        <f t="shared" si="0"/>
        <v>37.51400000000001</v>
      </c>
      <c r="G13">
        <f t="shared" si="1"/>
        <v>0.53819778201799096</v>
      </c>
    </row>
    <row r="14" spans="1:7">
      <c r="A14">
        <v>120</v>
      </c>
      <c r="B14" t="s">
        <v>4</v>
      </c>
      <c r="C14">
        <v>0.34599999999999997</v>
      </c>
      <c r="D14">
        <v>644.14700000000005</v>
      </c>
      <c r="E14">
        <f t="shared" si="0"/>
        <v>30.648000000000025</v>
      </c>
      <c r="G14">
        <f t="shared" si="1"/>
        <v>0.52136635819270594</v>
      </c>
    </row>
    <row r="15" spans="1:7">
      <c r="A15">
        <v>0</v>
      </c>
      <c r="B15" t="s">
        <v>5</v>
      </c>
      <c r="C15">
        <v>0.34599999999999997</v>
      </c>
      <c r="D15">
        <v>608.01800000000003</v>
      </c>
      <c r="E15">
        <v>0</v>
      </c>
    </row>
    <row r="16" spans="1:7">
      <c r="A16">
        <v>0.25</v>
      </c>
      <c r="B16" t="s">
        <v>5</v>
      </c>
      <c r="C16">
        <v>0.34599999999999997</v>
      </c>
      <c r="D16">
        <v>609.53300000000002</v>
      </c>
      <c r="E16">
        <v>0</v>
      </c>
    </row>
    <row r="17" spans="1:5">
      <c r="A17">
        <v>0.5</v>
      </c>
      <c r="B17" t="s">
        <v>5</v>
      </c>
      <c r="C17">
        <v>0.34599999999999997</v>
      </c>
      <c r="D17">
        <v>609.73199999999997</v>
      </c>
      <c r="E17">
        <v>0</v>
      </c>
    </row>
    <row r="18" spans="1:5">
      <c r="A18">
        <v>1</v>
      </c>
      <c r="B18" t="s">
        <v>5</v>
      </c>
      <c r="C18">
        <v>0.34599999999999997</v>
      </c>
      <c r="D18">
        <v>612.66399999999999</v>
      </c>
      <c r="E18">
        <v>0</v>
      </c>
    </row>
    <row r="19" spans="1:5">
      <c r="A19">
        <v>3</v>
      </c>
      <c r="B19" t="s">
        <v>5</v>
      </c>
      <c r="C19">
        <v>0.34599999999999997</v>
      </c>
      <c r="D19">
        <v>621.48900000000003</v>
      </c>
      <c r="E19">
        <f t="shared" si="0"/>
        <v>7.9900000000000091</v>
      </c>
    </row>
    <row r="20" spans="1:5">
      <c r="A20">
        <v>10</v>
      </c>
      <c r="B20" t="s">
        <v>5</v>
      </c>
      <c r="C20">
        <v>0.34599999999999997</v>
      </c>
      <c r="D20">
        <v>616.697</v>
      </c>
      <c r="E20">
        <f t="shared" si="0"/>
        <v>3.1979999999999791</v>
      </c>
    </row>
    <row r="21" spans="1:5">
      <c r="A21">
        <v>30</v>
      </c>
      <c r="B21" t="s">
        <v>5</v>
      </c>
      <c r="C21">
        <v>0.34599999999999997</v>
      </c>
      <c r="D21">
        <v>630.01599999999996</v>
      </c>
      <c r="E21">
        <f t="shared" si="0"/>
        <v>16.516999999999939</v>
      </c>
    </row>
    <row r="22" spans="1:5">
      <c r="A22">
        <v>60</v>
      </c>
      <c r="B22" t="s">
        <v>5</v>
      </c>
      <c r="C22">
        <v>0.34599999999999997</v>
      </c>
      <c r="D22">
        <v>645.68799999999999</v>
      </c>
      <c r="E22">
        <f t="shared" si="0"/>
        <v>32.188999999999965</v>
      </c>
    </row>
    <row r="23" spans="1:5">
      <c r="A23">
        <v>120</v>
      </c>
      <c r="B23" t="s">
        <v>5</v>
      </c>
      <c r="C23">
        <v>0.34599999999999997</v>
      </c>
      <c r="D23">
        <v>641.63499999999999</v>
      </c>
      <c r="E23">
        <f t="shared" si="0"/>
        <v>28.135999999999967</v>
      </c>
    </row>
    <row r="24" spans="1:5">
      <c r="A24" t="s">
        <v>3</v>
      </c>
      <c r="B24" t="s">
        <v>2</v>
      </c>
      <c r="C24">
        <v>0.34599999999999997</v>
      </c>
      <c r="D24">
        <v>603.82399999999996</v>
      </c>
    </row>
    <row r="25" spans="1:5">
      <c r="A25" t="s">
        <v>3</v>
      </c>
      <c r="B25" t="s">
        <v>2</v>
      </c>
      <c r="C25">
        <v>0.34599999999999997</v>
      </c>
      <c r="D25">
        <v>618.39499999999998</v>
      </c>
    </row>
    <row r="26" spans="1:5">
      <c r="A26" t="s">
        <v>3</v>
      </c>
      <c r="B26" t="s">
        <v>2</v>
      </c>
      <c r="C26">
        <v>0.34599999999999997</v>
      </c>
      <c r="D26">
        <v>618.27800000000002</v>
      </c>
    </row>
    <row r="28" spans="1:5">
      <c r="A28" t="s">
        <v>9</v>
      </c>
    </row>
    <row r="29" spans="1:5">
      <c r="A29">
        <f>AVERAGE(D24:D26)</f>
        <v>613.49900000000002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E23" sqref="E23"/>
    </sheetView>
  </sheetViews>
  <sheetFormatPr baseColWidth="10" defaultRowHeight="15" x14ac:dyDescent="0"/>
  <cols>
    <col min="1" max="1" width="19.33203125" customWidth="1"/>
    <col min="5" max="5" width="28.5" customWidth="1"/>
    <col min="7" max="7" width="16.33203125" customWidth="1"/>
  </cols>
  <sheetData>
    <row r="1" spans="1:7">
      <c r="A1" t="s">
        <v>14</v>
      </c>
    </row>
    <row r="2" spans="1:7">
      <c r="A2" t="s">
        <v>12</v>
      </c>
    </row>
    <row r="3" spans="1:7">
      <c r="A3" t="s">
        <v>13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0.14599999999999999</v>
      </c>
      <c r="D6">
        <v>222.95599999999999</v>
      </c>
      <c r="E6">
        <f>D6-$A$29</f>
        <v>36.567000000000007</v>
      </c>
      <c r="G6">
        <f>E6/(E6+E15)</f>
        <v>1</v>
      </c>
    </row>
    <row r="7" spans="1:7">
      <c r="A7">
        <v>0.25</v>
      </c>
      <c r="B7" t="s">
        <v>4</v>
      </c>
      <c r="C7">
        <v>0.14599999999999999</v>
      </c>
      <c r="D7">
        <v>223.38200000000001</v>
      </c>
      <c r="E7">
        <f t="shared" ref="E7:E23" si="0">D7-$A$29</f>
        <v>36.993000000000023</v>
      </c>
      <c r="G7">
        <f t="shared" ref="G7:G14" si="1">E7/(E7+E16)</f>
        <v>1</v>
      </c>
    </row>
    <row r="8" spans="1:7">
      <c r="A8">
        <v>0.5</v>
      </c>
      <c r="B8" t="s">
        <v>4</v>
      </c>
      <c r="C8">
        <v>0.14599999999999999</v>
      </c>
      <c r="D8">
        <v>222.589</v>
      </c>
      <c r="E8">
        <f t="shared" si="0"/>
        <v>36.200000000000017</v>
      </c>
      <c r="G8">
        <f t="shared" si="1"/>
        <v>1</v>
      </c>
    </row>
    <row r="9" spans="1:7">
      <c r="A9">
        <v>1</v>
      </c>
      <c r="B9" t="s">
        <v>4</v>
      </c>
      <c r="C9">
        <v>0.14599999999999999</v>
      </c>
      <c r="D9">
        <v>226.78800000000001</v>
      </c>
      <c r="E9">
        <f t="shared" si="0"/>
        <v>40.399000000000029</v>
      </c>
      <c r="G9">
        <f t="shared" si="1"/>
        <v>1</v>
      </c>
    </row>
    <row r="10" spans="1:7">
      <c r="A10">
        <v>3</v>
      </c>
      <c r="B10" t="s">
        <v>4</v>
      </c>
      <c r="C10">
        <v>0.14599999999999999</v>
      </c>
      <c r="D10">
        <v>226.126</v>
      </c>
      <c r="E10">
        <f t="shared" si="0"/>
        <v>39.737000000000023</v>
      </c>
      <c r="G10">
        <f t="shared" si="1"/>
        <v>1</v>
      </c>
    </row>
    <row r="11" spans="1:7">
      <c r="A11">
        <v>10</v>
      </c>
      <c r="B11" t="s">
        <v>4</v>
      </c>
      <c r="C11">
        <v>0.14599999999999999</v>
      </c>
      <c r="D11">
        <v>226.50399999999999</v>
      </c>
      <c r="E11">
        <f t="shared" si="0"/>
        <v>40.115000000000009</v>
      </c>
      <c r="G11">
        <f t="shared" si="1"/>
        <v>0.97560679021353147</v>
      </c>
    </row>
    <row r="12" spans="1:7">
      <c r="A12">
        <v>30</v>
      </c>
      <c r="B12" t="s">
        <v>4</v>
      </c>
      <c r="C12">
        <v>0.14599999999999999</v>
      </c>
      <c r="D12">
        <v>220.40199999999999</v>
      </c>
      <c r="E12">
        <f t="shared" si="0"/>
        <v>34.013000000000005</v>
      </c>
      <c r="G12">
        <f t="shared" si="1"/>
        <v>1</v>
      </c>
    </row>
    <row r="13" spans="1:7">
      <c r="A13">
        <v>60</v>
      </c>
      <c r="B13" t="s">
        <v>4</v>
      </c>
      <c r="C13">
        <v>0.14599999999999999</v>
      </c>
      <c r="D13">
        <v>222.52600000000001</v>
      </c>
      <c r="E13">
        <f t="shared" si="0"/>
        <v>36.137000000000029</v>
      </c>
      <c r="G13">
        <f t="shared" si="1"/>
        <v>0.96612661747406636</v>
      </c>
    </row>
    <row r="14" spans="1:7">
      <c r="A14">
        <v>120</v>
      </c>
      <c r="B14" t="s">
        <v>4</v>
      </c>
      <c r="C14">
        <v>0.14599999999999999</v>
      </c>
      <c r="D14">
        <v>222.24199999999999</v>
      </c>
      <c r="E14">
        <f t="shared" si="0"/>
        <v>35.853000000000009</v>
      </c>
      <c r="G14">
        <f t="shared" si="1"/>
        <v>1</v>
      </c>
    </row>
    <row r="15" spans="1:7">
      <c r="A15">
        <v>0</v>
      </c>
      <c r="B15" t="s">
        <v>5</v>
      </c>
      <c r="C15">
        <v>0.14599999999999999</v>
      </c>
      <c r="D15">
        <v>182.91900000000001</v>
      </c>
      <c r="E15">
        <v>0</v>
      </c>
    </row>
    <row r="16" spans="1:7">
      <c r="A16">
        <v>0.25</v>
      </c>
      <c r="B16" t="s">
        <v>5</v>
      </c>
      <c r="C16">
        <v>0.14599999999999999</v>
      </c>
      <c r="D16">
        <v>183.93</v>
      </c>
      <c r="E16">
        <v>0</v>
      </c>
    </row>
    <row r="17" spans="1:5">
      <c r="A17">
        <v>0.5</v>
      </c>
      <c r="B17" t="s">
        <v>5</v>
      </c>
      <c r="C17">
        <v>0.14599999999999999</v>
      </c>
      <c r="D17">
        <v>183.024</v>
      </c>
      <c r="E17">
        <v>0</v>
      </c>
    </row>
    <row r="18" spans="1:5">
      <c r="A18">
        <v>1</v>
      </c>
      <c r="B18" t="s">
        <v>5</v>
      </c>
      <c r="C18">
        <v>0.14599999999999999</v>
      </c>
      <c r="D18">
        <v>184.07</v>
      </c>
      <c r="E18">
        <v>0</v>
      </c>
    </row>
    <row r="19" spans="1:5">
      <c r="A19">
        <v>3</v>
      </c>
      <c r="B19" t="s">
        <v>5</v>
      </c>
      <c r="C19">
        <v>0.14599999999999999</v>
      </c>
      <c r="D19">
        <v>185.018</v>
      </c>
      <c r="E19">
        <v>0</v>
      </c>
    </row>
    <row r="20" spans="1:5">
      <c r="A20">
        <v>10</v>
      </c>
      <c r="B20" t="s">
        <v>5</v>
      </c>
      <c r="C20">
        <v>0.14599999999999999</v>
      </c>
      <c r="D20">
        <v>187.392</v>
      </c>
      <c r="E20">
        <f t="shared" si="0"/>
        <v>1.0030000000000143</v>
      </c>
    </row>
    <row r="21" spans="1:5">
      <c r="A21">
        <v>30</v>
      </c>
      <c r="B21" t="s">
        <v>5</v>
      </c>
      <c r="C21">
        <v>0.14599999999999999</v>
      </c>
      <c r="D21">
        <v>183.351</v>
      </c>
      <c r="E21">
        <v>0</v>
      </c>
    </row>
    <row r="22" spans="1:5">
      <c r="A22">
        <v>60</v>
      </c>
      <c r="B22" t="s">
        <v>5</v>
      </c>
      <c r="C22">
        <v>0.14599999999999999</v>
      </c>
      <c r="D22">
        <v>187.65600000000001</v>
      </c>
      <c r="E22">
        <f t="shared" si="0"/>
        <v>1.2670000000000243</v>
      </c>
    </row>
    <row r="23" spans="1:5">
      <c r="A23">
        <v>120</v>
      </c>
      <c r="B23" t="s">
        <v>5</v>
      </c>
      <c r="C23">
        <v>0.14599999999999999</v>
      </c>
      <c r="D23">
        <v>185.994</v>
      </c>
      <c r="E23">
        <v>0</v>
      </c>
    </row>
    <row r="24" spans="1:5">
      <c r="A24" t="s">
        <v>3</v>
      </c>
      <c r="B24" t="s">
        <v>2</v>
      </c>
      <c r="C24">
        <v>0.14599999999999999</v>
      </c>
      <c r="D24">
        <v>185.05699999999999</v>
      </c>
    </row>
    <row r="25" spans="1:5">
      <c r="A25" t="s">
        <v>3</v>
      </c>
      <c r="B25" t="s">
        <v>2</v>
      </c>
      <c r="C25">
        <v>0.14599999999999999</v>
      </c>
      <c r="D25">
        <v>187.75700000000001</v>
      </c>
    </row>
    <row r="26" spans="1:5">
      <c r="A26" t="s">
        <v>3</v>
      </c>
      <c r="B26" t="s">
        <v>2</v>
      </c>
      <c r="C26">
        <v>0.14599999999999999</v>
      </c>
      <c r="D26">
        <v>186.35300000000001</v>
      </c>
    </row>
    <row r="28" spans="1:5">
      <c r="A28" t="s">
        <v>9</v>
      </c>
    </row>
    <row r="29" spans="1:5">
      <c r="A29">
        <f>AVERAGE(D24:D26)</f>
        <v>186.38899999999998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baseColWidth="10" defaultRowHeight="15" x14ac:dyDescent="0"/>
  <cols>
    <col min="1" max="1" width="19.83203125" customWidth="1"/>
    <col min="5" max="5" width="29.1640625" customWidth="1"/>
    <col min="7" max="7" width="17" customWidth="1"/>
  </cols>
  <sheetData>
    <row r="1" spans="1:7">
      <c r="A1" t="s">
        <v>11</v>
      </c>
    </row>
    <row r="2" spans="1:7">
      <c r="A2" t="s">
        <v>15</v>
      </c>
    </row>
    <row r="3" spans="1:7">
      <c r="A3" t="s">
        <v>13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0.14599999999999999</v>
      </c>
      <c r="D6">
        <v>214.63499999999999</v>
      </c>
      <c r="E6">
        <f>D6-$A$29</f>
        <v>27.123999999999995</v>
      </c>
      <c r="G6">
        <f>E6/(E6+E15)</f>
        <v>0.97034307587736535</v>
      </c>
    </row>
    <row r="7" spans="1:7">
      <c r="A7">
        <v>0.25</v>
      </c>
      <c r="B7" t="s">
        <v>4</v>
      </c>
      <c r="C7">
        <v>0.14599999999999999</v>
      </c>
      <c r="D7">
        <v>213.77</v>
      </c>
      <c r="E7">
        <f t="shared" ref="E7:E22" si="0">D7-$A$29</f>
        <v>26.259000000000015</v>
      </c>
      <c r="G7">
        <f t="shared" ref="G7:G14" si="1">E7/(E7+E16)</f>
        <v>0.92771595124536332</v>
      </c>
    </row>
    <row r="8" spans="1:7">
      <c r="A8">
        <v>0.5</v>
      </c>
      <c r="B8" t="s">
        <v>4</v>
      </c>
      <c r="C8">
        <v>0.14599999999999999</v>
      </c>
      <c r="D8">
        <v>211.452</v>
      </c>
      <c r="E8">
        <f t="shared" si="0"/>
        <v>23.941000000000003</v>
      </c>
      <c r="G8">
        <f t="shared" si="1"/>
        <v>0.95117203019467567</v>
      </c>
    </row>
    <row r="9" spans="1:7">
      <c r="A9">
        <v>1</v>
      </c>
      <c r="B9" t="s">
        <v>4</v>
      </c>
      <c r="C9">
        <v>0.14599999999999999</v>
      </c>
      <c r="D9">
        <v>212.30199999999999</v>
      </c>
      <c r="E9">
        <f t="shared" si="0"/>
        <v>24.790999999999997</v>
      </c>
      <c r="G9">
        <f t="shared" si="1"/>
        <v>1</v>
      </c>
    </row>
    <row r="10" spans="1:7">
      <c r="A10">
        <v>3</v>
      </c>
      <c r="B10" t="s">
        <v>4</v>
      </c>
      <c r="C10">
        <v>0.14599999999999999</v>
      </c>
      <c r="D10">
        <v>209.37799999999999</v>
      </c>
      <c r="E10">
        <f t="shared" si="0"/>
        <v>21.86699999999999</v>
      </c>
      <c r="G10">
        <f t="shared" si="1"/>
        <v>0.86956694635542997</v>
      </c>
    </row>
    <row r="11" spans="1:7">
      <c r="A11">
        <v>10</v>
      </c>
      <c r="B11" t="s">
        <v>4</v>
      </c>
      <c r="C11">
        <v>0.14599999999999999</v>
      </c>
      <c r="D11">
        <v>204.37</v>
      </c>
      <c r="E11">
        <f t="shared" si="0"/>
        <v>16.859000000000009</v>
      </c>
      <c r="G11">
        <f t="shared" si="1"/>
        <v>0.85543941546579993</v>
      </c>
    </row>
    <row r="12" spans="1:7">
      <c r="A12">
        <v>30</v>
      </c>
      <c r="B12" t="s">
        <v>4</v>
      </c>
      <c r="C12">
        <v>0.14599999999999999</v>
      </c>
      <c r="D12">
        <v>199.75800000000001</v>
      </c>
      <c r="E12">
        <f t="shared" si="0"/>
        <v>12.247000000000014</v>
      </c>
      <c r="G12">
        <f t="shared" si="1"/>
        <v>0.59350617882238932</v>
      </c>
    </row>
    <row r="13" spans="1:7">
      <c r="A13">
        <v>60</v>
      </c>
      <c r="B13" t="s">
        <v>4</v>
      </c>
      <c r="C13">
        <v>0.14599999999999999</v>
      </c>
      <c r="D13">
        <v>195.184</v>
      </c>
      <c r="E13">
        <f t="shared" si="0"/>
        <v>7.6730000000000018</v>
      </c>
      <c r="G13">
        <f t="shared" si="1"/>
        <v>0.41716957538193888</v>
      </c>
    </row>
    <row r="14" spans="1:7">
      <c r="A14">
        <v>120</v>
      </c>
      <c r="B14" t="s">
        <v>4</v>
      </c>
    </row>
    <row r="15" spans="1:7">
      <c r="A15">
        <v>0</v>
      </c>
      <c r="B15" t="s">
        <v>5</v>
      </c>
      <c r="C15">
        <v>0.14599999999999999</v>
      </c>
      <c r="D15">
        <v>188.34</v>
      </c>
      <c r="E15">
        <f t="shared" si="0"/>
        <v>0.82900000000000773</v>
      </c>
    </row>
    <row r="16" spans="1:7">
      <c r="A16">
        <v>0.25</v>
      </c>
      <c r="B16" t="s">
        <v>5</v>
      </c>
      <c r="C16">
        <v>0.14599999999999999</v>
      </c>
      <c r="D16">
        <v>189.55699999999999</v>
      </c>
      <c r="E16">
        <f t="shared" si="0"/>
        <v>2.0459999999999923</v>
      </c>
    </row>
    <row r="17" spans="1:5">
      <c r="A17">
        <v>0.5</v>
      </c>
      <c r="B17" t="s">
        <v>5</v>
      </c>
      <c r="C17">
        <v>0.14599999999999999</v>
      </c>
      <c r="D17">
        <v>188.74</v>
      </c>
      <c r="E17">
        <f t="shared" si="0"/>
        <v>1.2290000000000134</v>
      </c>
    </row>
    <row r="18" spans="1:5">
      <c r="A18">
        <v>1</v>
      </c>
      <c r="B18" t="s">
        <v>5</v>
      </c>
      <c r="C18">
        <v>0.14599999999999999</v>
      </c>
      <c r="D18">
        <v>186.57300000000001</v>
      </c>
      <c r="E18">
        <v>0</v>
      </c>
    </row>
    <row r="19" spans="1:5">
      <c r="A19">
        <v>3</v>
      </c>
      <c r="B19" t="s">
        <v>5</v>
      </c>
      <c r="C19">
        <v>0.14599999999999999</v>
      </c>
      <c r="D19">
        <v>190.791</v>
      </c>
      <c r="E19">
        <f t="shared" si="0"/>
        <v>3.2800000000000011</v>
      </c>
    </row>
    <row r="20" spans="1:5">
      <c r="A20">
        <v>10</v>
      </c>
      <c r="B20" t="s">
        <v>5</v>
      </c>
      <c r="C20">
        <v>0.14599999999999999</v>
      </c>
      <c r="D20">
        <v>190.36</v>
      </c>
      <c r="E20">
        <f t="shared" si="0"/>
        <v>2.849000000000018</v>
      </c>
    </row>
    <row r="21" spans="1:5">
      <c r="A21">
        <v>30</v>
      </c>
      <c r="B21" t="s">
        <v>5</v>
      </c>
      <c r="C21">
        <v>0.14599999999999999</v>
      </c>
      <c r="D21">
        <v>195.899</v>
      </c>
      <c r="E21">
        <f t="shared" si="0"/>
        <v>8.3880000000000052</v>
      </c>
    </row>
    <row r="22" spans="1:5">
      <c r="A22">
        <v>60</v>
      </c>
      <c r="B22" t="s">
        <v>5</v>
      </c>
      <c r="C22">
        <v>0.14599999999999999</v>
      </c>
      <c r="D22">
        <v>198.23099999999999</v>
      </c>
      <c r="E22">
        <f t="shared" si="0"/>
        <v>10.719999999999999</v>
      </c>
    </row>
    <row r="23" spans="1:5">
      <c r="A23">
        <v>120</v>
      </c>
      <c r="B23" t="s">
        <v>5</v>
      </c>
    </row>
    <row r="24" spans="1:5">
      <c r="A24" t="s">
        <v>3</v>
      </c>
      <c r="B24" t="s">
        <v>2</v>
      </c>
      <c r="C24">
        <v>0.14599999999999999</v>
      </c>
      <c r="D24">
        <v>187.91200000000001</v>
      </c>
    </row>
    <row r="25" spans="1:5">
      <c r="A25" t="s">
        <v>3</v>
      </c>
      <c r="B25" t="s">
        <v>2</v>
      </c>
      <c r="C25">
        <v>0.14599999999999999</v>
      </c>
      <c r="D25">
        <v>187.279</v>
      </c>
    </row>
    <row r="26" spans="1:5">
      <c r="A26" t="s">
        <v>3</v>
      </c>
      <c r="B26" t="s">
        <v>2</v>
      </c>
      <c r="C26">
        <v>0.14599999999999999</v>
      </c>
      <c r="D26">
        <v>187.34200000000001</v>
      </c>
    </row>
    <row r="28" spans="1:5">
      <c r="A28" t="s">
        <v>9</v>
      </c>
    </row>
    <row r="29" spans="1:5">
      <c r="A29">
        <f>AVERAGE(D24:D26)</f>
        <v>187.511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A2" sqref="A2"/>
    </sheetView>
  </sheetViews>
  <sheetFormatPr baseColWidth="10" defaultRowHeight="15" x14ac:dyDescent="0"/>
  <cols>
    <col min="1" max="1" width="19.83203125" customWidth="1"/>
    <col min="5" max="5" width="27.33203125" customWidth="1"/>
    <col min="7" max="7" width="17.5" customWidth="1"/>
  </cols>
  <sheetData>
    <row r="1" spans="1:7">
      <c r="A1" t="s">
        <v>14</v>
      </c>
    </row>
    <row r="2" spans="1:7">
      <c r="A2" t="s">
        <v>15</v>
      </c>
    </row>
    <row r="3" spans="1:7">
      <c r="A3" t="s">
        <v>13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0.14599999999999999</v>
      </c>
      <c r="D6">
        <v>220.905</v>
      </c>
      <c r="E6">
        <f>D6-$A$29</f>
        <v>35.054333333333318</v>
      </c>
      <c r="G6">
        <f>E6/(E6+E15)</f>
        <v>1</v>
      </c>
    </row>
    <row r="7" spans="1:7">
      <c r="A7">
        <v>0.25</v>
      </c>
      <c r="B7" t="s">
        <v>4</v>
      </c>
      <c r="C7">
        <v>0.14599999999999999</v>
      </c>
      <c r="D7">
        <v>229.10599999999999</v>
      </c>
      <c r="E7">
        <f t="shared" ref="E7:E23" si="0">D7-$A$29</f>
        <v>43.255333333333311</v>
      </c>
      <c r="G7">
        <f t="shared" ref="G7:G14" si="1">E7/(E7+E16)</f>
        <v>1</v>
      </c>
    </row>
    <row r="8" spans="1:7">
      <c r="A8">
        <v>0.5</v>
      </c>
      <c r="B8" t="s">
        <v>4</v>
      </c>
      <c r="C8">
        <v>0.14599999999999999</v>
      </c>
      <c r="D8">
        <v>219.441</v>
      </c>
      <c r="E8">
        <f t="shared" si="0"/>
        <v>33.590333333333319</v>
      </c>
      <c r="G8">
        <f t="shared" si="1"/>
        <v>1</v>
      </c>
    </row>
    <row r="9" spans="1:7">
      <c r="A9">
        <v>1</v>
      </c>
      <c r="B9" t="s">
        <v>4</v>
      </c>
      <c r="C9">
        <v>0.14599999999999999</v>
      </c>
      <c r="D9">
        <v>224.09800000000001</v>
      </c>
      <c r="E9">
        <f t="shared" si="0"/>
        <v>38.24733333333333</v>
      </c>
      <c r="G9">
        <f t="shared" si="1"/>
        <v>0.92562236814507692</v>
      </c>
    </row>
    <row r="10" spans="1:7">
      <c r="A10">
        <v>3</v>
      </c>
      <c r="B10" t="s">
        <v>4</v>
      </c>
      <c r="C10">
        <v>0.14599999999999999</v>
      </c>
      <c r="D10">
        <v>221.05600000000001</v>
      </c>
      <c r="E10">
        <f t="shared" si="0"/>
        <v>35.205333333333328</v>
      </c>
      <c r="G10">
        <f t="shared" si="1"/>
        <v>0.97752767391062956</v>
      </c>
    </row>
    <row r="11" spans="1:7">
      <c r="A11">
        <v>10</v>
      </c>
      <c r="B11" t="s">
        <v>4</v>
      </c>
      <c r="C11">
        <v>0.14599999999999999</v>
      </c>
      <c r="D11">
        <v>217.232</v>
      </c>
      <c r="E11">
        <f t="shared" si="0"/>
        <v>31.381333333333316</v>
      </c>
      <c r="G11">
        <f t="shared" si="1"/>
        <v>0.98774550948464013</v>
      </c>
    </row>
    <row r="12" spans="1:7">
      <c r="A12">
        <v>30</v>
      </c>
      <c r="B12" t="s">
        <v>4</v>
      </c>
      <c r="C12">
        <v>0.14599999999999999</v>
      </c>
      <c r="D12">
        <v>231.71799999999999</v>
      </c>
      <c r="E12">
        <f t="shared" si="0"/>
        <v>45.867333333333306</v>
      </c>
      <c r="G12">
        <f t="shared" si="1"/>
        <v>0.84767355186072768</v>
      </c>
    </row>
    <row r="13" spans="1:7">
      <c r="A13">
        <v>60</v>
      </c>
      <c r="B13" t="s">
        <v>4</v>
      </c>
      <c r="C13">
        <v>0.14599999999999999</v>
      </c>
      <c r="D13">
        <v>210.494</v>
      </c>
      <c r="E13">
        <f t="shared" si="0"/>
        <v>24.643333333333317</v>
      </c>
      <c r="G13">
        <f t="shared" si="1"/>
        <v>0.66024255630771422</v>
      </c>
    </row>
    <row r="14" spans="1:7">
      <c r="A14">
        <v>120</v>
      </c>
      <c r="B14" t="s">
        <v>4</v>
      </c>
      <c r="C14">
        <v>0.14599999999999999</v>
      </c>
      <c r="D14">
        <v>214.99</v>
      </c>
      <c r="E14">
        <f t="shared" si="0"/>
        <v>29.139333333333326</v>
      </c>
      <c r="G14">
        <f t="shared" si="1"/>
        <v>0.56747984368305582</v>
      </c>
    </row>
    <row r="15" spans="1:7">
      <c r="A15">
        <v>0</v>
      </c>
      <c r="B15" t="s">
        <v>5</v>
      </c>
      <c r="C15">
        <v>0.14599999999999999</v>
      </c>
      <c r="D15">
        <v>183.65</v>
      </c>
      <c r="E15">
        <v>0</v>
      </c>
    </row>
    <row r="16" spans="1:7">
      <c r="A16">
        <v>0.25</v>
      </c>
      <c r="B16" t="s">
        <v>5</v>
      </c>
      <c r="C16">
        <v>0.14599999999999999</v>
      </c>
      <c r="D16">
        <v>184.62700000000001</v>
      </c>
      <c r="E16">
        <v>0</v>
      </c>
    </row>
    <row r="17" spans="1:5">
      <c r="A17">
        <v>0.5</v>
      </c>
      <c r="B17" t="s">
        <v>5</v>
      </c>
      <c r="C17">
        <v>0.14599999999999999</v>
      </c>
      <c r="D17">
        <v>185.76900000000001</v>
      </c>
      <c r="E17">
        <v>0</v>
      </c>
    </row>
    <row r="18" spans="1:5">
      <c r="A18">
        <v>1</v>
      </c>
      <c r="B18" t="s">
        <v>5</v>
      </c>
      <c r="C18">
        <v>0.14599999999999999</v>
      </c>
      <c r="D18">
        <v>188.92400000000001</v>
      </c>
      <c r="E18">
        <f t="shared" si="0"/>
        <v>3.0733333333333235</v>
      </c>
    </row>
    <row r="19" spans="1:5">
      <c r="A19">
        <v>3</v>
      </c>
      <c r="B19" t="s">
        <v>5</v>
      </c>
      <c r="C19">
        <v>0.14599999999999999</v>
      </c>
      <c r="D19">
        <v>186.66</v>
      </c>
      <c r="E19">
        <f t="shared" si="0"/>
        <v>0.80933333333331348</v>
      </c>
    </row>
    <row r="20" spans="1:5">
      <c r="A20">
        <v>10</v>
      </c>
      <c r="B20" t="s">
        <v>5</v>
      </c>
      <c r="C20">
        <v>0.14599999999999999</v>
      </c>
      <c r="D20">
        <v>186.24</v>
      </c>
      <c r="E20">
        <f t="shared" si="0"/>
        <v>0.38933333333332598</v>
      </c>
    </row>
    <row r="21" spans="1:5">
      <c r="A21">
        <v>30</v>
      </c>
      <c r="B21" t="s">
        <v>5</v>
      </c>
      <c r="C21">
        <v>0.14599999999999999</v>
      </c>
      <c r="D21">
        <v>194.09299999999999</v>
      </c>
      <c r="E21">
        <f t="shared" si="0"/>
        <v>8.2423333333333062</v>
      </c>
    </row>
    <row r="22" spans="1:5">
      <c r="A22">
        <v>60</v>
      </c>
      <c r="B22" t="s">
        <v>5</v>
      </c>
      <c r="C22">
        <v>0.14599999999999999</v>
      </c>
      <c r="D22">
        <v>198.53200000000001</v>
      </c>
      <c r="E22">
        <f t="shared" si="0"/>
        <v>12.681333333333328</v>
      </c>
    </row>
    <row r="23" spans="1:5">
      <c r="A23">
        <v>120</v>
      </c>
      <c r="B23" t="s">
        <v>5</v>
      </c>
      <c r="C23">
        <v>0.14599999999999999</v>
      </c>
      <c r="D23">
        <v>208.06</v>
      </c>
      <c r="E23">
        <f t="shared" si="0"/>
        <v>22.209333333333319</v>
      </c>
    </row>
    <row r="24" spans="1:5">
      <c r="A24" t="s">
        <v>3</v>
      </c>
      <c r="B24" t="s">
        <v>2</v>
      </c>
      <c r="C24">
        <v>0.14599999999999999</v>
      </c>
      <c r="D24">
        <v>188.62799999999999</v>
      </c>
    </row>
    <row r="25" spans="1:5">
      <c r="A25" t="s">
        <v>3</v>
      </c>
      <c r="B25" t="s">
        <v>2</v>
      </c>
      <c r="C25">
        <v>0.14599999999999999</v>
      </c>
      <c r="D25">
        <v>183.67500000000001</v>
      </c>
    </row>
    <row r="26" spans="1:5">
      <c r="A26" t="s">
        <v>3</v>
      </c>
      <c r="B26" t="s">
        <v>2</v>
      </c>
      <c r="C26">
        <v>0.14599999999999999</v>
      </c>
      <c r="D26">
        <v>185.249</v>
      </c>
    </row>
    <row r="28" spans="1:5">
      <c r="A28" t="s">
        <v>9</v>
      </c>
    </row>
    <row r="29" spans="1:5">
      <c r="A29">
        <f>AVERAGE(D24:D26)</f>
        <v>185.85066666666668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sqref="A1:G29"/>
    </sheetView>
  </sheetViews>
  <sheetFormatPr baseColWidth="10" defaultRowHeight="15" x14ac:dyDescent="0"/>
  <cols>
    <col min="1" max="1" width="24.5" customWidth="1"/>
    <col min="5" max="5" width="30.33203125" customWidth="1"/>
    <col min="7" max="7" width="18" customWidth="1"/>
  </cols>
  <sheetData>
    <row r="1" spans="1:7">
      <c r="A1" t="s">
        <v>11</v>
      </c>
    </row>
    <row r="2" spans="1:7">
      <c r="A2" t="s">
        <v>12</v>
      </c>
    </row>
    <row r="3" spans="1:7">
      <c r="A3" t="s">
        <v>16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0.26900000000000002</v>
      </c>
      <c r="D6">
        <v>723.32600000000002</v>
      </c>
      <c r="E6">
        <f>D6-$A$29</f>
        <v>244.48233333333337</v>
      </c>
      <c r="G6">
        <f>E6/(E6+E15)</f>
        <v>0.71303702810745229</v>
      </c>
    </row>
    <row r="7" spans="1:7">
      <c r="A7">
        <v>0.25</v>
      </c>
      <c r="B7" t="s">
        <v>4</v>
      </c>
      <c r="C7">
        <v>0.26900000000000002</v>
      </c>
      <c r="D7">
        <v>666.28099999999995</v>
      </c>
      <c r="E7">
        <f t="shared" ref="E7:E23" si="0">D7-$A$29</f>
        <v>187.4373333333333</v>
      </c>
      <c r="G7">
        <f t="shared" ref="G7:G14" si="1">E7/(E7+E16)</f>
        <v>0.87428343094894179</v>
      </c>
    </row>
    <row r="8" spans="1:7">
      <c r="A8">
        <v>0.5</v>
      </c>
      <c r="B8" t="s">
        <v>4</v>
      </c>
      <c r="C8">
        <v>0.26900000000000002</v>
      </c>
      <c r="D8">
        <v>605.19600000000003</v>
      </c>
      <c r="E8">
        <f t="shared" si="0"/>
        <v>126.35233333333338</v>
      </c>
      <c r="G8">
        <f t="shared" si="1"/>
        <v>1</v>
      </c>
    </row>
    <row r="9" spans="1:7">
      <c r="A9">
        <v>1</v>
      </c>
      <c r="B9" t="s">
        <v>4</v>
      </c>
      <c r="C9">
        <v>0.26900000000000002</v>
      </c>
      <c r="D9">
        <v>592.14200000000005</v>
      </c>
      <c r="E9">
        <f t="shared" si="0"/>
        <v>113.2983333333334</v>
      </c>
      <c r="G9">
        <f t="shared" si="1"/>
        <v>0.9549543727944978</v>
      </c>
    </row>
    <row r="10" spans="1:7">
      <c r="A10">
        <v>3</v>
      </c>
      <c r="B10" t="s">
        <v>4</v>
      </c>
      <c r="C10">
        <v>0.26900000000000002</v>
      </c>
      <c r="D10">
        <v>609.05200000000002</v>
      </c>
      <c r="E10">
        <f t="shared" si="0"/>
        <v>130.20833333333337</v>
      </c>
      <c r="G10">
        <f t="shared" si="1"/>
        <v>0.92039754105120275</v>
      </c>
    </row>
    <row r="11" spans="1:7">
      <c r="A11">
        <v>10</v>
      </c>
      <c r="B11" t="s">
        <v>4</v>
      </c>
      <c r="C11">
        <v>0.26900000000000002</v>
      </c>
      <c r="D11">
        <v>592.57799999999997</v>
      </c>
      <c r="E11">
        <f t="shared" si="0"/>
        <v>113.73433333333332</v>
      </c>
      <c r="G11">
        <f t="shared" si="1"/>
        <v>0.69515231280764067</v>
      </c>
    </row>
    <row r="12" spans="1:7">
      <c r="A12">
        <v>30</v>
      </c>
      <c r="B12" t="s">
        <v>4</v>
      </c>
      <c r="C12">
        <v>0.26900000000000002</v>
      </c>
      <c r="D12">
        <v>513.226</v>
      </c>
      <c r="E12">
        <f t="shared" si="0"/>
        <v>34.382333333333349</v>
      </c>
      <c r="G12">
        <f t="shared" si="1"/>
        <v>0.31586119464229956</v>
      </c>
    </row>
    <row r="13" spans="1:7">
      <c r="A13">
        <v>60</v>
      </c>
      <c r="B13" t="s">
        <v>4</v>
      </c>
      <c r="C13">
        <v>0.26900000000000002</v>
      </c>
      <c r="D13">
        <v>487.54700000000003</v>
      </c>
      <c r="E13">
        <f t="shared" si="0"/>
        <v>8.7033333333333758</v>
      </c>
      <c r="G13">
        <f t="shared" si="1"/>
        <v>8.3579280277082779E-2</v>
      </c>
    </row>
    <row r="14" spans="1:7">
      <c r="A14">
        <v>120</v>
      </c>
      <c r="B14" t="s">
        <v>4</v>
      </c>
      <c r="C14">
        <v>0.26900000000000002</v>
      </c>
      <c r="D14">
        <v>495.28199999999998</v>
      </c>
      <c r="E14">
        <f t="shared" si="0"/>
        <v>16.438333333333333</v>
      </c>
      <c r="G14">
        <f t="shared" si="1"/>
        <v>0.1776259391861226</v>
      </c>
    </row>
    <row r="15" spans="1:7">
      <c r="A15">
        <v>0</v>
      </c>
      <c r="B15" t="s">
        <v>5</v>
      </c>
      <c r="C15">
        <v>0.26900000000000002</v>
      </c>
      <c r="D15">
        <v>577.23599999999999</v>
      </c>
      <c r="E15">
        <f t="shared" si="0"/>
        <v>98.39233333333334</v>
      </c>
    </row>
    <row r="16" spans="1:7">
      <c r="A16">
        <v>0.25</v>
      </c>
      <c r="B16" t="s">
        <v>5</v>
      </c>
      <c r="C16">
        <v>0.26900000000000002</v>
      </c>
      <c r="D16">
        <v>505.79599999999999</v>
      </c>
      <c r="E16">
        <f t="shared" si="0"/>
        <v>26.952333333333343</v>
      </c>
    </row>
    <row r="17" spans="1:5">
      <c r="A17">
        <v>0.5</v>
      </c>
      <c r="B17" t="s">
        <v>5</v>
      </c>
      <c r="C17">
        <v>0.26900000000000002</v>
      </c>
      <c r="D17">
        <v>475.87799999999999</v>
      </c>
      <c r="E17">
        <v>0</v>
      </c>
    </row>
    <row r="18" spans="1:5">
      <c r="A18">
        <v>1</v>
      </c>
      <c r="B18" t="s">
        <v>5</v>
      </c>
      <c r="C18">
        <v>0.26900000000000002</v>
      </c>
      <c r="D18">
        <v>484.18799999999999</v>
      </c>
      <c r="E18">
        <f t="shared" si="0"/>
        <v>5.3443333333333385</v>
      </c>
    </row>
    <row r="19" spans="1:5">
      <c r="A19">
        <v>3</v>
      </c>
      <c r="B19" t="s">
        <v>5</v>
      </c>
      <c r="C19">
        <v>0.26900000000000002</v>
      </c>
      <c r="D19">
        <v>490.10500000000002</v>
      </c>
      <c r="E19">
        <f t="shared" si="0"/>
        <v>11.261333333333369</v>
      </c>
    </row>
    <row r="20" spans="1:5">
      <c r="A20">
        <v>10</v>
      </c>
      <c r="B20" t="s">
        <v>5</v>
      </c>
      <c r="C20">
        <v>0.26900000000000002</v>
      </c>
      <c r="D20">
        <v>528.72</v>
      </c>
      <c r="E20">
        <f t="shared" si="0"/>
        <v>49.876333333333378</v>
      </c>
    </row>
    <row r="21" spans="1:5">
      <c r="A21">
        <v>30</v>
      </c>
      <c r="B21" t="s">
        <v>5</v>
      </c>
      <c r="C21">
        <v>0.26900000000000002</v>
      </c>
      <c r="D21">
        <v>553.31399999999996</v>
      </c>
      <c r="E21">
        <f t="shared" si="0"/>
        <v>74.470333333333315</v>
      </c>
    </row>
    <row r="22" spans="1:5">
      <c r="A22">
        <v>60</v>
      </c>
      <c r="B22" t="s">
        <v>5</v>
      </c>
      <c r="C22">
        <v>0.26900000000000002</v>
      </c>
      <c r="D22">
        <v>574.27300000000002</v>
      </c>
      <c r="E22">
        <f t="shared" si="0"/>
        <v>95.429333333333375</v>
      </c>
    </row>
    <row r="23" spans="1:5">
      <c r="A23">
        <v>120</v>
      </c>
      <c r="B23" t="s">
        <v>5</v>
      </c>
      <c r="C23">
        <v>0.26900000000000002</v>
      </c>
      <c r="D23">
        <v>554.95000000000005</v>
      </c>
      <c r="E23">
        <f t="shared" si="0"/>
        <v>76.106333333333396</v>
      </c>
    </row>
    <row r="24" spans="1:5">
      <c r="A24" t="s">
        <v>3</v>
      </c>
      <c r="B24" t="s">
        <v>2</v>
      </c>
      <c r="C24">
        <v>0.26900000000000002</v>
      </c>
      <c r="D24">
        <v>513.33799999999997</v>
      </c>
    </row>
    <row r="25" spans="1:5">
      <c r="A25" t="s">
        <v>3</v>
      </c>
      <c r="B25" t="s">
        <v>2</v>
      </c>
      <c r="C25">
        <v>0.26900000000000002</v>
      </c>
      <c r="D25">
        <v>461.01799999999997</v>
      </c>
    </row>
    <row r="26" spans="1:5">
      <c r="A26" t="s">
        <v>3</v>
      </c>
      <c r="B26" t="s">
        <v>2</v>
      </c>
      <c r="C26">
        <v>0.26900000000000002</v>
      </c>
      <c r="D26">
        <v>462.17500000000001</v>
      </c>
    </row>
    <row r="28" spans="1:5">
      <c r="A28" t="s">
        <v>9</v>
      </c>
    </row>
    <row r="29" spans="1:5">
      <c r="A29">
        <f>AVERAGE(D24:D26)</f>
        <v>478.84366666666665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sqref="A1:G29"/>
    </sheetView>
  </sheetViews>
  <sheetFormatPr baseColWidth="10" defaultRowHeight="15" x14ac:dyDescent="0"/>
  <cols>
    <col min="1" max="1" width="20.33203125" customWidth="1"/>
    <col min="5" max="5" width="28" customWidth="1"/>
    <col min="7" max="7" width="17.83203125" customWidth="1"/>
  </cols>
  <sheetData>
    <row r="1" spans="1:7">
      <c r="A1" t="s">
        <v>14</v>
      </c>
    </row>
    <row r="2" spans="1:7">
      <c r="A2" t="s">
        <v>12</v>
      </c>
    </row>
    <row r="3" spans="1:7">
      <c r="A3" t="s">
        <v>16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0.26900000000000002</v>
      </c>
      <c r="D6">
        <v>637.173</v>
      </c>
      <c r="E6">
        <f>D6-$A$29</f>
        <v>182.4186666666667</v>
      </c>
      <c r="G6">
        <f>E6/(E6+E15)</f>
        <v>1</v>
      </c>
    </row>
    <row r="7" spans="1:7">
      <c r="A7">
        <v>0.25</v>
      </c>
      <c r="B7" t="s">
        <v>4</v>
      </c>
      <c r="C7">
        <v>0.26900000000000002</v>
      </c>
      <c r="D7">
        <v>615.05200000000002</v>
      </c>
      <c r="E7">
        <f t="shared" ref="E7:E23" si="0">D7-$A$29</f>
        <v>160.29766666666671</v>
      </c>
      <c r="G7">
        <f t="shared" ref="G7:G14" si="1">E7/(E7+E16)</f>
        <v>1</v>
      </c>
    </row>
    <row r="8" spans="1:7">
      <c r="A8">
        <v>0.5</v>
      </c>
      <c r="B8" t="s">
        <v>4</v>
      </c>
      <c r="C8">
        <v>0.26900000000000002</v>
      </c>
      <c r="D8">
        <v>629.61199999999997</v>
      </c>
      <c r="E8">
        <f t="shared" si="0"/>
        <v>174.85766666666666</v>
      </c>
      <c r="G8">
        <f t="shared" si="1"/>
        <v>1</v>
      </c>
    </row>
    <row r="9" spans="1:7">
      <c r="A9">
        <v>1</v>
      </c>
      <c r="B9" t="s">
        <v>4</v>
      </c>
      <c r="C9">
        <v>0.26900000000000002</v>
      </c>
      <c r="D9">
        <v>610.79899999999998</v>
      </c>
      <c r="E9">
        <f t="shared" si="0"/>
        <v>156.04466666666667</v>
      </c>
      <c r="G9">
        <f t="shared" si="1"/>
        <v>1</v>
      </c>
    </row>
    <row r="10" spans="1:7">
      <c r="A10">
        <v>3</v>
      </c>
      <c r="B10" t="s">
        <v>4</v>
      </c>
      <c r="C10">
        <v>0.26900000000000002</v>
      </c>
      <c r="D10">
        <v>622.68200000000002</v>
      </c>
      <c r="E10">
        <f t="shared" si="0"/>
        <v>167.92766666666671</v>
      </c>
      <c r="G10">
        <f t="shared" si="1"/>
        <v>0.98378592658264419</v>
      </c>
    </row>
    <row r="11" spans="1:7">
      <c r="A11">
        <v>10</v>
      </c>
      <c r="B11" t="s">
        <v>4</v>
      </c>
      <c r="C11">
        <v>0.26900000000000002</v>
      </c>
      <c r="D11">
        <v>640.33199999999999</v>
      </c>
      <c r="E11">
        <f t="shared" si="0"/>
        <v>185.57766666666669</v>
      </c>
      <c r="G11">
        <f t="shared" si="1"/>
        <v>0.86065270926441506</v>
      </c>
    </row>
    <row r="12" spans="1:7">
      <c r="A12">
        <v>30</v>
      </c>
      <c r="B12" t="s">
        <v>4</v>
      </c>
      <c r="C12">
        <v>0.26900000000000002</v>
      </c>
      <c r="D12">
        <v>629.07000000000005</v>
      </c>
      <c r="E12">
        <f t="shared" si="0"/>
        <v>174.31566666666674</v>
      </c>
      <c r="G12">
        <f t="shared" si="1"/>
        <v>0.9612784276817421</v>
      </c>
    </row>
    <row r="13" spans="1:7">
      <c r="A13">
        <v>60</v>
      </c>
      <c r="B13" t="s">
        <v>4</v>
      </c>
      <c r="C13">
        <v>0.26900000000000002</v>
      </c>
      <c r="D13">
        <v>629.09100000000001</v>
      </c>
      <c r="E13">
        <f t="shared" si="0"/>
        <v>174.3366666666667</v>
      </c>
      <c r="G13">
        <f t="shared" si="1"/>
        <v>0.91567062399221244</v>
      </c>
    </row>
    <row r="14" spans="1:7">
      <c r="A14">
        <v>120</v>
      </c>
      <c r="B14" t="s">
        <v>4</v>
      </c>
      <c r="C14">
        <v>0.26900000000000002</v>
      </c>
      <c r="D14">
        <v>576.26800000000003</v>
      </c>
      <c r="E14">
        <f t="shared" si="0"/>
        <v>121.51366666666672</v>
      </c>
      <c r="G14">
        <f t="shared" si="1"/>
        <v>0.5047792860218866</v>
      </c>
    </row>
    <row r="15" spans="1:7">
      <c r="A15">
        <v>0</v>
      </c>
      <c r="B15" t="s">
        <v>5</v>
      </c>
      <c r="C15">
        <v>0.26900000000000002</v>
      </c>
      <c r="D15">
        <v>441.42599999999999</v>
      </c>
      <c r="E15">
        <v>0</v>
      </c>
    </row>
    <row r="16" spans="1:7">
      <c r="A16">
        <v>0.25</v>
      </c>
      <c r="B16" t="s">
        <v>5</v>
      </c>
      <c r="C16">
        <v>0.26900000000000002</v>
      </c>
      <c r="D16">
        <v>445.29399999999998</v>
      </c>
      <c r="E16">
        <v>0</v>
      </c>
    </row>
    <row r="17" spans="1:5">
      <c r="A17">
        <v>0.5</v>
      </c>
      <c r="B17" t="s">
        <v>5</v>
      </c>
      <c r="C17">
        <v>0.26900000000000002</v>
      </c>
      <c r="D17">
        <v>445.173</v>
      </c>
      <c r="E17">
        <v>0</v>
      </c>
    </row>
    <row r="18" spans="1:5">
      <c r="A18">
        <v>1</v>
      </c>
      <c r="B18" t="s">
        <v>5</v>
      </c>
      <c r="C18">
        <v>0.26900000000000002</v>
      </c>
      <c r="D18">
        <v>438.80700000000002</v>
      </c>
      <c r="E18">
        <v>0</v>
      </c>
    </row>
    <row r="19" spans="1:5">
      <c r="A19">
        <v>3</v>
      </c>
      <c r="B19" t="s">
        <v>5</v>
      </c>
      <c r="C19">
        <v>0.26900000000000002</v>
      </c>
      <c r="D19">
        <v>457.52199999999999</v>
      </c>
      <c r="E19">
        <f t="shared" si="0"/>
        <v>2.7676666666666847</v>
      </c>
    </row>
    <row r="20" spans="1:5">
      <c r="A20">
        <v>10</v>
      </c>
      <c r="B20" t="s">
        <v>5</v>
      </c>
      <c r="C20">
        <v>0.26900000000000002</v>
      </c>
      <c r="D20">
        <v>484.80099999999999</v>
      </c>
      <c r="E20">
        <f t="shared" si="0"/>
        <v>30.046666666666681</v>
      </c>
    </row>
    <row r="21" spans="1:5">
      <c r="A21">
        <v>30</v>
      </c>
      <c r="B21" t="s">
        <v>5</v>
      </c>
      <c r="C21">
        <v>0.26900000000000002</v>
      </c>
      <c r="D21">
        <v>461.77600000000001</v>
      </c>
      <c r="E21">
        <f t="shared" si="0"/>
        <v>7.0216666666667038</v>
      </c>
    </row>
    <row r="22" spans="1:5">
      <c r="A22">
        <v>60</v>
      </c>
      <c r="B22" t="s">
        <v>5</v>
      </c>
      <c r="C22">
        <v>0.26900000000000002</v>
      </c>
      <c r="D22">
        <v>470.81</v>
      </c>
      <c r="E22">
        <f t="shared" si="0"/>
        <v>16.055666666666696</v>
      </c>
    </row>
    <row r="23" spans="1:5">
      <c r="A23">
        <v>120</v>
      </c>
      <c r="B23" t="s">
        <v>5</v>
      </c>
      <c r="C23">
        <v>0.26900000000000002</v>
      </c>
      <c r="D23">
        <v>573.96699999999998</v>
      </c>
      <c r="E23">
        <f t="shared" si="0"/>
        <v>119.21266666666668</v>
      </c>
    </row>
    <row r="24" spans="1:5">
      <c r="A24" t="s">
        <v>3</v>
      </c>
      <c r="B24" t="s">
        <v>2</v>
      </c>
      <c r="C24">
        <v>0.26900000000000002</v>
      </c>
      <c r="D24">
        <v>465.334</v>
      </c>
    </row>
    <row r="25" spans="1:5">
      <c r="A25" t="s">
        <v>3</v>
      </c>
      <c r="B25" t="s">
        <v>2</v>
      </c>
      <c r="C25">
        <v>0.26900000000000002</v>
      </c>
      <c r="D25">
        <v>459.61399999999998</v>
      </c>
    </row>
    <row r="26" spans="1:5">
      <c r="A26" t="s">
        <v>3</v>
      </c>
      <c r="B26" t="s">
        <v>2</v>
      </c>
      <c r="C26">
        <v>0.26900000000000002</v>
      </c>
      <c r="D26">
        <v>439.315</v>
      </c>
    </row>
    <row r="28" spans="1:5">
      <c r="A28" t="s">
        <v>9</v>
      </c>
    </row>
    <row r="29" spans="1:5">
      <c r="A29">
        <f>AVERAGE(D24:D26)</f>
        <v>454.75433333333331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sqref="A1:G29"/>
    </sheetView>
  </sheetViews>
  <sheetFormatPr baseColWidth="10" defaultRowHeight="15" x14ac:dyDescent="0"/>
  <cols>
    <col min="1" max="1" width="21" customWidth="1"/>
    <col min="5" max="5" width="28.1640625" customWidth="1"/>
    <col min="7" max="7" width="15.6640625" customWidth="1"/>
  </cols>
  <sheetData>
    <row r="1" spans="1:7">
      <c r="A1" t="s">
        <v>11</v>
      </c>
    </row>
    <row r="2" spans="1:7">
      <c r="A2" t="s">
        <v>15</v>
      </c>
    </row>
    <row r="3" spans="1:7">
      <c r="A3" t="s">
        <v>16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0.32200000000000001</v>
      </c>
      <c r="D6">
        <v>718.15200000000004</v>
      </c>
      <c r="E6">
        <f>D6-$A$29</f>
        <v>180.82833333333338</v>
      </c>
      <c r="G6">
        <f>E6/(E6+E15)</f>
        <v>0.80541521230144308</v>
      </c>
    </row>
    <row r="7" spans="1:7">
      <c r="A7">
        <v>0.25</v>
      </c>
      <c r="B7" t="s">
        <v>4</v>
      </c>
      <c r="C7">
        <v>0.32200000000000001</v>
      </c>
      <c r="D7">
        <v>667.51</v>
      </c>
      <c r="E7">
        <f t="shared" ref="E7:E23" si="0">D7-$A$29</f>
        <v>130.18633333333332</v>
      </c>
      <c r="G7">
        <f t="shared" ref="G7:G14" si="1">E7/(E7+E16)</f>
        <v>0.94827406200605568</v>
      </c>
    </row>
    <row r="8" spans="1:7">
      <c r="A8">
        <v>0.5</v>
      </c>
      <c r="B8" t="s">
        <v>4</v>
      </c>
      <c r="C8">
        <v>0.32200000000000001</v>
      </c>
      <c r="D8">
        <v>687.60599999999999</v>
      </c>
      <c r="E8">
        <f t="shared" si="0"/>
        <v>150.28233333333333</v>
      </c>
      <c r="G8">
        <f t="shared" si="1"/>
        <v>1</v>
      </c>
    </row>
    <row r="9" spans="1:7">
      <c r="A9">
        <v>1</v>
      </c>
      <c r="B9" t="s">
        <v>4</v>
      </c>
      <c r="C9">
        <v>0.32200000000000001</v>
      </c>
      <c r="D9">
        <v>695.84199999999998</v>
      </c>
      <c r="E9">
        <f t="shared" si="0"/>
        <v>158.51833333333332</v>
      </c>
      <c r="G9">
        <f t="shared" si="1"/>
        <v>0.93635676284462044</v>
      </c>
    </row>
    <row r="10" spans="1:7">
      <c r="A10">
        <v>3</v>
      </c>
      <c r="B10" t="s">
        <v>4</v>
      </c>
      <c r="C10">
        <v>0.32200000000000001</v>
      </c>
      <c r="D10">
        <v>701.25300000000004</v>
      </c>
      <c r="E10">
        <f t="shared" si="0"/>
        <v>163.92933333333337</v>
      </c>
      <c r="G10">
        <f t="shared" si="1"/>
        <v>0.78454732684260664</v>
      </c>
    </row>
    <row r="11" spans="1:7">
      <c r="A11">
        <v>10</v>
      </c>
      <c r="B11" t="s">
        <v>4</v>
      </c>
      <c r="C11">
        <v>0.32200000000000001</v>
      </c>
      <c r="D11">
        <v>679.9</v>
      </c>
      <c r="E11">
        <f t="shared" si="0"/>
        <v>142.57633333333331</v>
      </c>
      <c r="G11">
        <f t="shared" si="1"/>
        <v>0.63143963495018351</v>
      </c>
    </row>
    <row r="12" spans="1:7">
      <c r="A12">
        <v>30</v>
      </c>
      <c r="B12" t="s">
        <v>4</v>
      </c>
      <c r="C12">
        <v>0.32200000000000001</v>
      </c>
      <c r="D12">
        <v>678.97500000000002</v>
      </c>
      <c r="E12">
        <f t="shared" si="0"/>
        <v>141.65133333333335</v>
      </c>
      <c r="G12">
        <f t="shared" si="1"/>
        <v>0.54151444216063449</v>
      </c>
    </row>
    <row r="13" spans="1:7">
      <c r="A13">
        <v>60</v>
      </c>
      <c r="B13" t="s">
        <v>4</v>
      </c>
      <c r="C13">
        <v>0.32200000000000001</v>
      </c>
      <c r="D13">
        <v>646.85299999999995</v>
      </c>
      <c r="E13">
        <f t="shared" si="0"/>
        <v>109.52933333333328</v>
      </c>
      <c r="G13">
        <f t="shared" si="1"/>
        <v>0.42106477150699528</v>
      </c>
    </row>
    <row r="14" spans="1:7">
      <c r="A14">
        <v>120</v>
      </c>
      <c r="B14" t="s">
        <v>4</v>
      </c>
      <c r="C14">
        <v>0.32200000000000001</v>
      </c>
      <c r="D14">
        <v>618.42899999999997</v>
      </c>
      <c r="E14">
        <f t="shared" si="0"/>
        <v>81.105333333333306</v>
      </c>
      <c r="G14">
        <f t="shared" si="1"/>
        <v>0.27558383574335343</v>
      </c>
    </row>
    <row r="15" spans="1:7">
      <c r="A15">
        <v>0</v>
      </c>
      <c r="B15" t="s">
        <v>5</v>
      </c>
      <c r="C15">
        <v>0.32200000000000001</v>
      </c>
      <c r="D15">
        <v>581.01099999999997</v>
      </c>
      <c r="E15">
        <f t="shared" si="0"/>
        <v>43.687333333333299</v>
      </c>
    </row>
    <row r="16" spans="1:7">
      <c r="A16">
        <v>0.25</v>
      </c>
      <c r="B16" t="s">
        <v>5</v>
      </c>
      <c r="C16">
        <v>0.32200000000000001</v>
      </c>
      <c r="D16">
        <v>544.42499999999995</v>
      </c>
      <c r="E16">
        <f t="shared" si="0"/>
        <v>7.1013333333332866</v>
      </c>
    </row>
    <row r="17" spans="1:5">
      <c r="A17">
        <v>0.5</v>
      </c>
      <c r="B17" t="s">
        <v>5</v>
      </c>
      <c r="C17">
        <v>0.32200000000000001</v>
      </c>
      <c r="D17">
        <v>531.20600000000002</v>
      </c>
      <c r="E17">
        <v>0</v>
      </c>
    </row>
    <row r="18" spans="1:5">
      <c r="A18">
        <v>1</v>
      </c>
      <c r="B18" t="s">
        <v>5</v>
      </c>
      <c r="C18">
        <v>0.32200000000000001</v>
      </c>
      <c r="D18">
        <v>548.09799999999996</v>
      </c>
      <c r="E18">
        <f t="shared" si="0"/>
        <v>10.774333333333288</v>
      </c>
    </row>
    <row r="19" spans="1:5">
      <c r="A19">
        <v>3</v>
      </c>
      <c r="B19" t="s">
        <v>5</v>
      </c>
      <c r="C19">
        <v>0.32200000000000001</v>
      </c>
      <c r="D19">
        <v>582.34199999999998</v>
      </c>
      <c r="E19">
        <f t="shared" si="0"/>
        <v>45.018333333333317</v>
      </c>
    </row>
    <row r="20" spans="1:5">
      <c r="A20">
        <v>10</v>
      </c>
      <c r="B20" t="s">
        <v>5</v>
      </c>
      <c r="C20">
        <v>0.32200000000000001</v>
      </c>
      <c r="D20">
        <v>620.54300000000001</v>
      </c>
      <c r="E20">
        <f t="shared" si="0"/>
        <v>83.219333333333338</v>
      </c>
    </row>
    <row r="21" spans="1:5">
      <c r="A21">
        <v>30</v>
      </c>
      <c r="B21" t="s">
        <v>5</v>
      </c>
      <c r="C21">
        <v>0.32200000000000001</v>
      </c>
      <c r="D21">
        <v>657.25599999999997</v>
      </c>
      <c r="E21">
        <f t="shared" si="0"/>
        <v>119.9323333333333</v>
      </c>
    </row>
    <row r="22" spans="1:5">
      <c r="A22">
        <v>60</v>
      </c>
      <c r="B22" t="s">
        <v>5</v>
      </c>
      <c r="C22">
        <v>0.32200000000000001</v>
      </c>
      <c r="D22">
        <v>687.91899999999998</v>
      </c>
      <c r="E22">
        <f t="shared" si="0"/>
        <v>150.59533333333331</v>
      </c>
    </row>
    <row r="23" spans="1:5">
      <c r="A23">
        <v>120</v>
      </c>
      <c r="B23" t="s">
        <v>5</v>
      </c>
      <c r="C23">
        <v>0.32200000000000001</v>
      </c>
      <c r="D23">
        <v>750.52200000000005</v>
      </c>
      <c r="E23">
        <f t="shared" si="0"/>
        <v>213.19833333333338</v>
      </c>
    </row>
    <row r="24" spans="1:5">
      <c r="A24" t="s">
        <v>3</v>
      </c>
      <c r="B24" t="s">
        <v>2</v>
      </c>
      <c r="C24">
        <v>0.32200000000000001</v>
      </c>
      <c r="D24">
        <v>529.923</v>
      </c>
    </row>
    <row r="25" spans="1:5">
      <c r="A25" t="s">
        <v>3</v>
      </c>
      <c r="B25" t="s">
        <v>2</v>
      </c>
      <c r="C25">
        <v>0.32200000000000001</v>
      </c>
      <c r="D25">
        <v>558.58699999999999</v>
      </c>
    </row>
    <row r="26" spans="1:5">
      <c r="A26" t="s">
        <v>3</v>
      </c>
      <c r="B26" t="s">
        <v>2</v>
      </c>
      <c r="C26">
        <v>0.32200000000000001</v>
      </c>
      <c r="D26">
        <v>523.46100000000001</v>
      </c>
    </row>
    <row r="28" spans="1:5">
      <c r="A28" t="s">
        <v>9</v>
      </c>
    </row>
    <row r="29" spans="1:5">
      <c r="A29">
        <f>AVERAGE(D24:D26)</f>
        <v>537.32366666666667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H24" sqref="H24"/>
    </sheetView>
  </sheetViews>
  <sheetFormatPr baseColWidth="10" defaultRowHeight="15" x14ac:dyDescent="0"/>
  <cols>
    <col min="1" max="1" width="23.33203125" customWidth="1"/>
    <col min="5" max="5" width="27.83203125" customWidth="1"/>
    <col min="7" max="7" width="16.83203125" customWidth="1"/>
  </cols>
  <sheetData>
    <row r="1" spans="1:7">
      <c r="A1" t="s">
        <v>14</v>
      </c>
    </row>
    <row r="2" spans="1:7">
      <c r="A2" t="s">
        <v>15</v>
      </c>
    </row>
    <row r="3" spans="1:7">
      <c r="A3" t="s">
        <v>16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0.32200000000000001</v>
      </c>
      <c r="D6">
        <v>769.67100000000005</v>
      </c>
      <c r="E6">
        <f>D6-$A$29</f>
        <v>216.0866666666667</v>
      </c>
      <c r="G6">
        <f>E6/(E6+E15)</f>
        <v>0.95771068940809756</v>
      </c>
    </row>
    <row r="7" spans="1:7">
      <c r="A7">
        <v>0.25</v>
      </c>
      <c r="B7" t="s">
        <v>4</v>
      </c>
      <c r="C7">
        <v>0.32200000000000001</v>
      </c>
      <c r="D7">
        <v>754.52200000000005</v>
      </c>
      <c r="E7">
        <f t="shared" ref="E7:E22" si="0">D7-$A$29</f>
        <v>200.9376666666667</v>
      </c>
      <c r="G7">
        <f t="shared" ref="G7:G14" si="1">E7/(E7+E16)</f>
        <v>0.96394556735320447</v>
      </c>
    </row>
    <row r="8" spans="1:7">
      <c r="A8">
        <v>0.5</v>
      </c>
      <c r="B8" t="s">
        <v>4</v>
      </c>
      <c r="C8">
        <v>0.32200000000000001</v>
      </c>
      <c r="D8">
        <v>769.41600000000005</v>
      </c>
      <c r="E8">
        <f t="shared" si="0"/>
        <v>215.83166666666671</v>
      </c>
      <c r="G8">
        <f t="shared" si="1"/>
        <v>0.93226452040199292</v>
      </c>
    </row>
    <row r="9" spans="1:7">
      <c r="A9">
        <v>1</v>
      </c>
      <c r="B9" t="s">
        <v>4</v>
      </c>
      <c r="C9">
        <v>0.32200000000000001</v>
      </c>
      <c r="D9">
        <v>770.08199999999999</v>
      </c>
      <c r="E9">
        <f t="shared" si="0"/>
        <v>216.49766666666665</v>
      </c>
      <c r="G9">
        <f t="shared" si="1"/>
        <v>0.97457231644606668</v>
      </c>
    </row>
    <row r="10" spans="1:7">
      <c r="A10">
        <v>3</v>
      </c>
      <c r="B10" t="s">
        <v>4</v>
      </c>
      <c r="C10">
        <v>0.32200000000000001</v>
      </c>
      <c r="D10">
        <v>750.27300000000002</v>
      </c>
      <c r="E10">
        <f t="shared" si="0"/>
        <v>196.68866666666668</v>
      </c>
      <c r="G10">
        <f t="shared" si="1"/>
        <v>0.91241064401254968</v>
      </c>
    </row>
    <row r="11" spans="1:7">
      <c r="A11">
        <v>10</v>
      </c>
      <c r="B11" t="s">
        <v>4</v>
      </c>
      <c r="C11">
        <v>0.32200000000000001</v>
      </c>
      <c r="D11">
        <v>786.53399999999999</v>
      </c>
      <c r="E11">
        <f t="shared" si="0"/>
        <v>232.94966666666664</v>
      </c>
      <c r="G11">
        <f t="shared" si="1"/>
        <v>0.71668146829409374</v>
      </c>
    </row>
    <row r="12" spans="1:7">
      <c r="A12">
        <v>30</v>
      </c>
      <c r="B12" t="s">
        <v>4</v>
      </c>
      <c r="C12">
        <v>0.32200000000000001</v>
      </c>
      <c r="D12">
        <v>756.88400000000001</v>
      </c>
      <c r="E12">
        <f t="shared" si="0"/>
        <v>203.29966666666667</v>
      </c>
      <c r="G12">
        <f t="shared" si="1"/>
        <v>0.59872146889715894</v>
      </c>
    </row>
    <row r="13" spans="1:7">
      <c r="A13">
        <v>60</v>
      </c>
      <c r="B13" t="s">
        <v>4</v>
      </c>
      <c r="C13">
        <v>0.32200000000000001</v>
      </c>
      <c r="D13">
        <v>755.31</v>
      </c>
      <c r="E13">
        <f t="shared" si="0"/>
        <v>201.7256666666666</v>
      </c>
      <c r="G13">
        <f t="shared" si="1"/>
        <v>0.73901028450290751</v>
      </c>
    </row>
    <row r="14" spans="1:7">
      <c r="A14">
        <v>120</v>
      </c>
      <c r="B14" t="s">
        <v>4</v>
      </c>
      <c r="E14">
        <v>0</v>
      </c>
    </row>
    <row r="15" spans="1:7">
      <c r="A15">
        <v>0</v>
      </c>
      <c r="B15" t="s">
        <v>5</v>
      </c>
      <c r="C15">
        <v>0.32200000000000001</v>
      </c>
      <c r="D15">
        <v>563.12599999999998</v>
      </c>
      <c r="E15">
        <f t="shared" si="0"/>
        <v>9.5416666666666288</v>
      </c>
    </row>
    <row r="16" spans="1:7">
      <c r="A16">
        <v>0.25</v>
      </c>
      <c r="B16" t="s">
        <v>5</v>
      </c>
      <c r="C16">
        <v>0.32200000000000001</v>
      </c>
      <c r="D16">
        <v>561.1</v>
      </c>
      <c r="E16">
        <f t="shared" si="0"/>
        <v>7.5156666666666752</v>
      </c>
    </row>
    <row r="17" spans="1:5">
      <c r="A17">
        <v>0.5</v>
      </c>
      <c r="B17" t="s">
        <v>5</v>
      </c>
      <c r="C17">
        <v>0.32200000000000001</v>
      </c>
      <c r="D17">
        <v>569.26599999999996</v>
      </c>
      <c r="E17">
        <f t="shared" si="0"/>
        <v>15.681666666666615</v>
      </c>
    </row>
    <row r="18" spans="1:5">
      <c r="A18">
        <v>1</v>
      </c>
      <c r="B18" t="s">
        <v>5</v>
      </c>
      <c r="C18">
        <v>0.32200000000000001</v>
      </c>
      <c r="D18">
        <v>559.23299999999995</v>
      </c>
      <c r="E18">
        <f t="shared" si="0"/>
        <v>5.6486666666665997</v>
      </c>
    </row>
    <row r="19" spans="1:5">
      <c r="A19">
        <v>3</v>
      </c>
      <c r="B19" t="s">
        <v>5</v>
      </c>
      <c r="C19">
        <v>0.32200000000000001</v>
      </c>
      <c r="D19">
        <v>572.46600000000001</v>
      </c>
      <c r="E19">
        <f t="shared" si="0"/>
        <v>18.881666666666661</v>
      </c>
    </row>
    <row r="20" spans="1:5">
      <c r="A20">
        <v>10</v>
      </c>
      <c r="B20" t="s">
        <v>5</v>
      </c>
      <c r="C20">
        <v>0.32200000000000001</v>
      </c>
      <c r="D20">
        <v>645.67399999999998</v>
      </c>
      <c r="E20">
        <f t="shared" si="0"/>
        <v>92.089666666666631</v>
      </c>
    </row>
    <row r="21" spans="1:5">
      <c r="A21">
        <v>30</v>
      </c>
      <c r="B21" t="s">
        <v>5</v>
      </c>
      <c r="C21">
        <v>0.32200000000000001</v>
      </c>
      <c r="D21">
        <v>689.84100000000001</v>
      </c>
      <c r="E21">
        <f t="shared" si="0"/>
        <v>136.25666666666666</v>
      </c>
    </row>
    <row r="22" spans="1:5">
      <c r="A22">
        <v>60</v>
      </c>
      <c r="B22" t="s">
        <v>5</v>
      </c>
      <c r="C22">
        <v>0.32200000000000001</v>
      </c>
      <c r="D22">
        <v>624.82600000000002</v>
      </c>
      <c r="E22">
        <f t="shared" si="0"/>
        <v>71.241666666666674</v>
      </c>
    </row>
    <row r="23" spans="1:5">
      <c r="A23">
        <v>120</v>
      </c>
      <c r="B23" t="s">
        <v>5</v>
      </c>
    </row>
    <row r="24" spans="1:5">
      <c r="A24" t="s">
        <v>3</v>
      </c>
      <c r="B24" t="s">
        <v>2</v>
      </c>
      <c r="C24">
        <v>0.32200000000000001</v>
      </c>
      <c r="D24">
        <v>552.577</v>
      </c>
    </row>
    <row r="25" spans="1:5">
      <c r="A25" t="s">
        <v>3</v>
      </c>
      <c r="B25" t="s">
        <v>2</v>
      </c>
      <c r="C25">
        <v>0.32200000000000001</v>
      </c>
      <c r="D25">
        <v>572.34500000000003</v>
      </c>
    </row>
    <row r="26" spans="1:5">
      <c r="A26" t="s">
        <v>3</v>
      </c>
      <c r="B26" t="s">
        <v>2</v>
      </c>
      <c r="C26">
        <v>0.32200000000000001</v>
      </c>
      <c r="D26">
        <v>535.83100000000002</v>
      </c>
    </row>
    <row r="28" spans="1:5">
      <c r="A28" t="s">
        <v>9</v>
      </c>
    </row>
    <row r="29" spans="1:5">
      <c r="A29">
        <f>AVERAGE(D24:D26)</f>
        <v>553.58433333333335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sqref="A1:G29"/>
    </sheetView>
  </sheetViews>
  <sheetFormatPr baseColWidth="10" defaultRowHeight="15" x14ac:dyDescent="0"/>
  <cols>
    <col min="1" max="1" width="21.33203125" customWidth="1"/>
    <col min="5" max="5" width="26.6640625" customWidth="1"/>
    <col min="7" max="7" width="16.6640625" customWidth="1"/>
  </cols>
  <sheetData>
    <row r="1" spans="1:7">
      <c r="A1" t="s">
        <v>11</v>
      </c>
    </row>
    <row r="2" spans="1:7">
      <c r="A2" t="s">
        <v>12</v>
      </c>
    </row>
    <row r="3" spans="1:7">
      <c r="A3" t="s">
        <v>17</v>
      </c>
    </row>
    <row r="5" spans="1:7">
      <c r="A5" t="s">
        <v>6</v>
      </c>
      <c r="B5" t="s">
        <v>0</v>
      </c>
      <c r="C5" t="s">
        <v>1</v>
      </c>
      <c r="D5" t="s">
        <v>7</v>
      </c>
      <c r="E5" t="s">
        <v>8</v>
      </c>
      <c r="G5" t="s">
        <v>10</v>
      </c>
    </row>
    <row r="6" spans="1:7">
      <c r="A6">
        <v>0</v>
      </c>
      <c r="B6" t="s">
        <v>4</v>
      </c>
      <c r="C6">
        <v>0.34599999999999997</v>
      </c>
      <c r="D6">
        <v>675.98199999999997</v>
      </c>
      <c r="E6">
        <f>D6-$A$29</f>
        <v>96.009999999999991</v>
      </c>
      <c r="G6">
        <f>E6/(E6+E15)</f>
        <v>1</v>
      </c>
    </row>
    <row r="7" spans="1:7">
      <c r="A7">
        <v>0.25</v>
      </c>
      <c r="B7" t="s">
        <v>4</v>
      </c>
      <c r="C7">
        <v>0.34599999999999997</v>
      </c>
      <c r="D7">
        <v>648.31700000000001</v>
      </c>
      <c r="E7">
        <f t="shared" ref="E7:E23" si="0">D7-$A$29</f>
        <v>68.345000000000027</v>
      </c>
      <c r="G7">
        <f t="shared" ref="G7:G14" si="1">E7/(E7+E16)</f>
        <v>1</v>
      </c>
    </row>
    <row r="8" spans="1:7">
      <c r="A8">
        <v>0.5</v>
      </c>
      <c r="B8" t="s">
        <v>4</v>
      </c>
      <c r="C8">
        <v>0.34599999999999997</v>
      </c>
      <c r="D8">
        <v>658.57</v>
      </c>
      <c r="E8">
        <f t="shared" si="0"/>
        <v>78.59800000000007</v>
      </c>
      <c r="G8">
        <f t="shared" si="1"/>
        <v>0.87121052573240054</v>
      </c>
    </row>
    <row r="9" spans="1:7">
      <c r="A9">
        <v>1</v>
      </c>
      <c r="B9" t="s">
        <v>4</v>
      </c>
      <c r="C9">
        <v>0.34599999999999997</v>
      </c>
      <c r="D9">
        <v>677.26599999999996</v>
      </c>
      <c r="E9">
        <f t="shared" si="0"/>
        <v>97.293999999999983</v>
      </c>
      <c r="G9">
        <f t="shared" si="1"/>
        <v>0.77538692041632817</v>
      </c>
    </row>
    <row r="10" spans="1:7">
      <c r="A10">
        <v>3</v>
      </c>
      <c r="B10" t="s">
        <v>4</v>
      </c>
      <c r="C10">
        <v>0.34599999999999997</v>
      </c>
      <c r="D10">
        <v>642.97799999999995</v>
      </c>
      <c r="E10">
        <f t="shared" si="0"/>
        <v>63.005999999999972</v>
      </c>
      <c r="G10">
        <f t="shared" si="1"/>
        <v>0.66802379210534646</v>
      </c>
    </row>
    <row r="11" spans="1:7">
      <c r="A11">
        <v>10</v>
      </c>
      <c r="B11" t="s">
        <v>4</v>
      </c>
      <c r="C11">
        <v>0.34599999999999997</v>
      </c>
      <c r="D11">
        <v>620.90700000000004</v>
      </c>
      <c r="E11">
        <f t="shared" si="0"/>
        <v>40.935000000000059</v>
      </c>
      <c r="G11">
        <f t="shared" si="1"/>
        <v>0.47724808506173327</v>
      </c>
    </row>
    <row r="12" spans="1:7">
      <c r="A12">
        <v>30</v>
      </c>
      <c r="B12" t="s">
        <v>4</v>
      </c>
      <c r="C12">
        <v>0.34599999999999997</v>
      </c>
      <c r="D12">
        <v>599.30399999999997</v>
      </c>
      <c r="E12">
        <f t="shared" si="0"/>
        <v>19.331999999999994</v>
      </c>
      <c r="G12">
        <f t="shared" si="1"/>
        <v>0.28339807960126051</v>
      </c>
    </row>
    <row r="13" spans="1:7">
      <c r="A13">
        <v>60</v>
      </c>
      <c r="B13" t="s">
        <v>4</v>
      </c>
      <c r="C13">
        <v>0.34599999999999997</v>
      </c>
      <c r="D13">
        <v>590.76300000000003</v>
      </c>
      <c r="E13">
        <f t="shared" si="0"/>
        <v>10.791000000000054</v>
      </c>
      <c r="G13">
        <f t="shared" si="1"/>
        <v>0.18301307599681221</v>
      </c>
    </row>
    <row r="14" spans="1:7">
      <c r="A14">
        <v>120</v>
      </c>
      <c r="B14" t="s">
        <v>4</v>
      </c>
      <c r="C14">
        <v>0.34599999999999997</v>
      </c>
      <c r="D14">
        <v>585.80499999999995</v>
      </c>
      <c r="E14">
        <f t="shared" si="0"/>
        <v>5.83299999999997</v>
      </c>
      <c r="G14">
        <f t="shared" si="1"/>
        <v>9.8946582755169002E-2</v>
      </c>
    </row>
    <row r="15" spans="1:7">
      <c r="A15">
        <v>0</v>
      </c>
      <c r="B15" t="s">
        <v>5</v>
      </c>
      <c r="C15">
        <v>0.34599999999999997</v>
      </c>
      <c r="D15">
        <v>576.68499999999995</v>
      </c>
      <c r="E15">
        <v>0</v>
      </c>
    </row>
    <row r="16" spans="1:7">
      <c r="A16">
        <v>0.25</v>
      </c>
      <c r="B16" t="s">
        <v>5</v>
      </c>
      <c r="C16">
        <v>0.34599999999999997</v>
      </c>
      <c r="D16">
        <v>579.20399999999995</v>
      </c>
      <c r="E16">
        <v>0</v>
      </c>
    </row>
    <row r="17" spans="1:5">
      <c r="A17">
        <v>0.5</v>
      </c>
      <c r="B17" t="s">
        <v>5</v>
      </c>
      <c r="C17">
        <v>0.34599999999999997</v>
      </c>
      <c r="D17">
        <v>591.59100000000001</v>
      </c>
      <c r="E17">
        <f t="shared" si="0"/>
        <v>11.619000000000028</v>
      </c>
    </row>
    <row r="18" spans="1:5">
      <c r="A18">
        <v>1</v>
      </c>
      <c r="B18" t="s">
        <v>5</v>
      </c>
      <c r="C18">
        <v>0.34599999999999997</v>
      </c>
      <c r="D18">
        <v>608.15599999999995</v>
      </c>
      <c r="E18">
        <f t="shared" si="0"/>
        <v>28.183999999999969</v>
      </c>
    </row>
    <row r="19" spans="1:5">
      <c r="A19">
        <v>3</v>
      </c>
      <c r="B19" t="s">
        <v>5</v>
      </c>
      <c r="C19">
        <v>0.34599999999999997</v>
      </c>
      <c r="D19">
        <v>611.28300000000002</v>
      </c>
      <c r="E19">
        <f t="shared" si="0"/>
        <v>31.311000000000035</v>
      </c>
    </row>
    <row r="20" spans="1:5">
      <c r="A20">
        <v>10</v>
      </c>
      <c r="B20" t="s">
        <v>5</v>
      </c>
      <c r="C20">
        <v>0.34599999999999997</v>
      </c>
      <c r="D20">
        <v>624.80999999999995</v>
      </c>
      <c r="E20">
        <f t="shared" si="0"/>
        <v>44.837999999999965</v>
      </c>
    </row>
    <row r="21" spans="1:5">
      <c r="A21">
        <v>30</v>
      </c>
      <c r="B21" t="s">
        <v>5</v>
      </c>
      <c r="C21">
        <v>0.34599999999999997</v>
      </c>
      <c r="D21">
        <v>628.85500000000002</v>
      </c>
      <c r="E21">
        <f t="shared" si="0"/>
        <v>48.883000000000038</v>
      </c>
    </row>
    <row r="22" spans="1:5">
      <c r="A22">
        <v>60</v>
      </c>
      <c r="B22" t="s">
        <v>5</v>
      </c>
      <c r="C22">
        <v>0.34599999999999997</v>
      </c>
      <c r="D22">
        <v>628.14400000000001</v>
      </c>
      <c r="E22">
        <f t="shared" si="0"/>
        <v>48.172000000000025</v>
      </c>
    </row>
    <row r="23" spans="1:5">
      <c r="A23">
        <v>120</v>
      </c>
      <c r="B23" t="s">
        <v>5</v>
      </c>
      <c r="C23">
        <v>0.34599999999999997</v>
      </c>
      <c r="D23">
        <v>633.09</v>
      </c>
      <c r="E23">
        <f t="shared" si="0"/>
        <v>53.118000000000052</v>
      </c>
    </row>
    <row r="24" spans="1:5">
      <c r="A24" t="s">
        <v>3</v>
      </c>
      <c r="B24" t="s">
        <v>2</v>
      </c>
      <c r="C24">
        <v>0.34599999999999997</v>
      </c>
      <c r="D24">
        <v>575.49199999999996</v>
      </c>
    </row>
    <row r="25" spans="1:5">
      <c r="A25" t="s">
        <v>3</v>
      </c>
      <c r="B25" t="s">
        <v>2</v>
      </c>
      <c r="C25">
        <v>0.34599999999999997</v>
      </c>
      <c r="D25">
        <v>580.27099999999996</v>
      </c>
    </row>
    <row r="26" spans="1:5">
      <c r="A26" t="s">
        <v>3</v>
      </c>
      <c r="B26" t="s">
        <v>2</v>
      </c>
      <c r="C26">
        <v>0.34599999999999997</v>
      </c>
      <c r="D26">
        <v>584.15300000000002</v>
      </c>
    </row>
    <row r="28" spans="1:5">
      <c r="A28" t="s">
        <v>9</v>
      </c>
    </row>
    <row r="29" spans="1:5">
      <c r="A29">
        <f>AVERAGE(D24:D26)</f>
        <v>579.97199999999998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DNA,-Snf2h,Rep1</vt:lpstr>
      <vt:lpstr>Nucleosomes,-Snf2h,Rep1</vt:lpstr>
      <vt:lpstr>DNA, +Snf2h, Rep1</vt:lpstr>
      <vt:lpstr>Nucleosomes, +Snf2h, Rep1</vt:lpstr>
      <vt:lpstr>DNA, -Snf2h, Rep2</vt:lpstr>
      <vt:lpstr>Nucleosomes, -Snf2h, Rep2</vt:lpstr>
      <vt:lpstr>DNA, +Snf2h,Rep2</vt:lpstr>
      <vt:lpstr>Nucleosomes,+Snf2h,Rep2</vt:lpstr>
      <vt:lpstr>DNA,-Snf2h,Rep3</vt:lpstr>
      <vt:lpstr>Nucleosomes, -Snf2h, Rep3</vt:lpstr>
      <vt:lpstr>DNA, +Snf2h, Rep3</vt:lpstr>
      <vt:lpstr>Nucleosomes,+Snf2h,Rep3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 Isaac</dc:creator>
  <cp:lastModifiedBy>Stefan  Isaac</cp:lastModifiedBy>
  <dcterms:created xsi:type="dcterms:W3CDTF">2015-12-04T21:58:08Z</dcterms:created>
  <dcterms:modified xsi:type="dcterms:W3CDTF">2015-12-04T22:43:04Z</dcterms:modified>
</cp:coreProperties>
</file>