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 1 SD 3- SHR in SCRi RIC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21" i="1"/>
  <c r="G22" i="1" s="1"/>
</calcChain>
</file>

<file path=xl/sharedStrings.xml><?xml version="1.0" encoding="utf-8"?>
<sst xmlns="http://schemas.openxmlformats.org/spreadsheetml/2006/main" count="66" uniqueCount="30">
  <si>
    <t>SE:</t>
  </si>
  <si>
    <t>SD:</t>
  </si>
  <si>
    <t>Average:</t>
  </si>
  <si>
    <t>128x128</t>
  </si>
  <si>
    <t>Endodermis</t>
  </si>
  <si>
    <t>Zeiss 780</t>
  </si>
  <si>
    <t>SHRSHRGFPinSCRi_14</t>
  </si>
  <si>
    <t>Vasculature &amp; endodermis</t>
  </si>
  <si>
    <t>SHRSHRGFPinSCRi_13</t>
  </si>
  <si>
    <t>SHRSHRGFPinSCRi_12</t>
  </si>
  <si>
    <t>SHRSHRGFPinSCRi_11</t>
  </si>
  <si>
    <t>N/A</t>
  </si>
  <si>
    <t>SHRSHRGFPinSCRi_10</t>
  </si>
  <si>
    <t>SHRSHRGFPinSCRi_9</t>
  </si>
  <si>
    <t>Vasculature</t>
  </si>
  <si>
    <t>SHRSHRGFPinSCRi_8</t>
  </si>
  <si>
    <t>SHRSHRGFPinSCRi_7</t>
  </si>
  <si>
    <t>SHRSHRGFPinSCRi_6</t>
  </si>
  <si>
    <t>SHRSHRGFPinSCRi_5</t>
  </si>
  <si>
    <t>SHRSHRGFPinSCRi_4</t>
  </si>
  <si>
    <t>SHRSHRGFPinSCRi_3</t>
  </si>
  <si>
    <t>SHRSHRGFPinSCRi_2</t>
  </si>
  <si>
    <t>SHRSHRGFPinSCRi_1</t>
  </si>
  <si>
    <r>
      <t>Diffusion coefficient (</t>
    </r>
    <r>
      <rPr>
        <sz val="11"/>
        <color theme="1"/>
        <rFont val="Calibri"/>
        <family val="2"/>
      </rPr>
      <t>μm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/sec)</t>
    </r>
    <r>
      <rPr>
        <sz val="11"/>
        <color theme="1"/>
        <rFont val="Calibri"/>
        <family val="2"/>
        <scheme val="minor"/>
      </rPr>
      <t xml:space="preserve"> </t>
    </r>
  </si>
  <si>
    <r>
      <t>PSF (</t>
    </r>
    <r>
      <rPr>
        <sz val="11"/>
        <color theme="1"/>
        <rFont val="Calibri"/>
        <family val="2"/>
      </rPr>
      <t>μm)</t>
    </r>
  </si>
  <si>
    <t>Pixel Size (μm)</t>
  </si>
  <si>
    <t>ROI size (pixels)</t>
  </si>
  <si>
    <t>Location</t>
  </si>
  <si>
    <t>Instrument</t>
  </si>
  <si>
    <t>Filename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</si>
</sst>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2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2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60960</xdr:rowOff>
    </xdr:from>
    <xdr:to>
      <xdr:col>7</xdr:col>
      <xdr:colOff>45720</xdr:colOff>
      <xdr:row>3</xdr:row>
      <xdr:rowOff>137160</xdr:rowOff>
    </xdr:to>
    <xdr:sp macro="" textlink="">
      <xdr:nvSpPr>
        <xdr:cNvPr id="2" name="TextBox 1"/>
        <xdr:cNvSpPr txBox="1"/>
      </xdr:nvSpPr>
      <xdr:spPr>
        <a:xfrm>
          <a:off x="0" y="60960"/>
          <a:ext cx="4312920" cy="647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1-Source data</a:t>
          </a:r>
          <a:r>
            <a:rPr lang="en-US" sz="1100" b="1" baseline="0"/>
            <a:t> 3</a:t>
          </a:r>
          <a:r>
            <a:rPr lang="en-US" sz="1100"/>
            <a:t>. Diffusion coefficient of SHR:SHR-GFP in </a:t>
          </a:r>
          <a:r>
            <a:rPr lang="en-US" sz="1100" i="0"/>
            <a:t>SCRi</a:t>
          </a:r>
          <a:r>
            <a:rPr lang="en-US" sz="1100"/>
            <a:t> line obtained using RICS </a:t>
          </a:r>
          <a:r>
            <a:rPr lang="en-US" sz="1100" baseline="0"/>
            <a:t> </a:t>
          </a:r>
          <a:r>
            <a:rPr lang="en-US" sz="1100"/>
            <a:t>with the Zeiss 780 instrument.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Where applicable, a Region of Interest (ROI) of 128x128 pixels was used to isolate a particular area of the image.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pixel dwell time was 12.61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for all images. The green laser intensity ranged from 1% to 3%. </a:t>
          </a:r>
          <a:r>
            <a:rPr lang="en-US" sz="1100"/>
            <a:t>SCN: stem cell niche; SD: standard deviation; SE: standard error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G22"/>
  <sheetViews>
    <sheetView tabSelected="1" workbookViewId="0">
      <selection activeCell="C24" sqref="C24:D24"/>
    </sheetView>
  </sheetViews>
  <sheetFormatPr defaultRowHeight="15" x14ac:dyDescent="0.25"/>
  <cols>
    <col min="1" max="1" width="21.140625" customWidth="1"/>
    <col min="2" max="2" width="10.85546875" bestFit="1" customWidth="1"/>
    <col min="3" max="3" width="24.85546875" bestFit="1" customWidth="1"/>
    <col min="4" max="4" width="17.140625" customWidth="1"/>
    <col min="5" max="5" width="14.28515625" bestFit="1" customWidth="1"/>
    <col min="6" max="6" width="8.85546875" bestFit="1" customWidth="1"/>
    <col min="7" max="7" width="28.85546875" bestFit="1" customWidth="1"/>
  </cols>
  <sheetData>
    <row r="5" spans="1:7" ht="17.25" x14ac:dyDescent="0.25">
      <c r="A5" s="16" t="s">
        <v>29</v>
      </c>
      <c r="B5" s="8" t="s">
        <v>28</v>
      </c>
      <c r="C5" s="7" t="s">
        <v>27</v>
      </c>
      <c r="D5" s="7" t="s">
        <v>26</v>
      </c>
      <c r="E5" s="5" t="s">
        <v>25</v>
      </c>
      <c r="F5" s="6" t="s">
        <v>24</v>
      </c>
      <c r="G5" s="5" t="s">
        <v>23</v>
      </c>
    </row>
    <row r="6" spans="1:7" x14ac:dyDescent="0.25">
      <c r="A6" t="s">
        <v>22</v>
      </c>
      <c r="B6" s="13" t="s">
        <v>5</v>
      </c>
      <c r="C6" s="12" t="s">
        <v>4</v>
      </c>
      <c r="D6" s="12" t="s">
        <v>3</v>
      </c>
      <c r="E6" s="14">
        <v>0.1</v>
      </c>
      <c r="F6" s="15">
        <v>0.24</v>
      </c>
      <c r="G6" s="14">
        <v>1.74</v>
      </c>
    </row>
    <row r="7" spans="1:7" x14ac:dyDescent="0.25">
      <c r="A7" t="s">
        <v>21</v>
      </c>
      <c r="B7" s="13" t="s">
        <v>5</v>
      </c>
      <c r="C7" s="12" t="s">
        <v>4</v>
      </c>
      <c r="D7" s="12" t="s">
        <v>11</v>
      </c>
      <c r="E7" s="14">
        <v>0.05</v>
      </c>
      <c r="F7" s="15">
        <v>0.24</v>
      </c>
      <c r="G7" s="14">
        <v>2.72</v>
      </c>
    </row>
    <row r="8" spans="1:7" x14ac:dyDescent="0.25">
      <c r="A8" t="s">
        <v>20</v>
      </c>
      <c r="B8" s="13" t="s">
        <v>5</v>
      </c>
      <c r="C8" s="12" t="s">
        <v>14</v>
      </c>
      <c r="D8" s="12" t="s">
        <v>11</v>
      </c>
      <c r="E8" s="14">
        <v>0.05</v>
      </c>
      <c r="F8" s="15">
        <v>0.24</v>
      </c>
      <c r="G8" s="14">
        <v>1.68</v>
      </c>
    </row>
    <row r="9" spans="1:7" x14ac:dyDescent="0.25">
      <c r="A9" t="s">
        <v>19</v>
      </c>
      <c r="B9" s="13" t="s">
        <v>5</v>
      </c>
      <c r="C9" s="12" t="s">
        <v>14</v>
      </c>
      <c r="D9" s="12" t="s">
        <v>11</v>
      </c>
      <c r="E9" s="14">
        <v>0.05</v>
      </c>
      <c r="F9" s="15">
        <v>0.24</v>
      </c>
      <c r="G9" s="14">
        <v>4.21</v>
      </c>
    </row>
    <row r="10" spans="1:7" x14ac:dyDescent="0.25">
      <c r="A10" t="s">
        <v>18</v>
      </c>
      <c r="B10" s="13" t="s">
        <v>5</v>
      </c>
      <c r="C10" s="12" t="s">
        <v>4</v>
      </c>
      <c r="D10" s="12" t="s">
        <v>3</v>
      </c>
      <c r="E10" s="14">
        <v>0.05</v>
      </c>
      <c r="F10" s="15">
        <v>0.24</v>
      </c>
      <c r="G10" s="14">
        <v>3.4</v>
      </c>
    </row>
    <row r="11" spans="1:7" x14ac:dyDescent="0.25">
      <c r="A11" t="s">
        <v>17</v>
      </c>
      <c r="B11" s="13" t="s">
        <v>5</v>
      </c>
      <c r="C11" s="12" t="s">
        <v>7</v>
      </c>
      <c r="D11" s="12" t="s">
        <v>11</v>
      </c>
      <c r="E11" s="14">
        <v>0.1</v>
      </c>
      <c r="F11" s="15">
        <v>0.24</v>
      </c>
      <c r="G11" s="14">
        <v>4.21</v>
      </c>
    </row>
    <row r="12" spans="1:7" x14ac:dyDescent="0.25">
      <c r="A12" t="s">
        <v>16</v>
      </c>
      <c r="B12" s="13" t="s">
        <v>5</v>
      </c>
      <c r="C12" s="12" t="s">
        <v>7</v>
      </c>
      <c r="D12" s="12" t="s">
        <v>3</v>
      </c>
      <c r="E12" s="10">
        <v>0.1</v>
      </c>
      <c r="F12" s="11">
        <v>0.24</v>
      </c>
      <c r="G12" s="10">
        <v>1.51</v>
      </c>
    </row>
    <row r="13" spans="1:7" x14ac:dyDescent="0.25">
      <c r="A13" t="s">
        <v>15</v>
      </c>
      <c r="B13" s="13" t="s">
        <v>5</v>
      </c>
      <c r="C13" s="12" t="s">
        <v>14</v>
      </c>
      <c r="D13" s="12" t="s">
        <v>3</v>
      </c>
      <c r="E13" s="10">
        <v>0.1</v>
      </c>
      <c r="F13" s="11">
        <v>0.24</v>
      </c>
      <c r="G13" s="10">
        <v>1.29</v>
      </c>
    </row>
    <row r="14" spans="1:7" x14ac:dyDescent="0.25">
      <c r="A14" t="s">
        <v>13</v>
      </c>
      <c r="B14" s="13" t="s">
        <v>5</v>
      </c>
      <c r="C14" s="12" t="s">
        <v>4</v>
      </c>
      <c r="D14" s="12" t="s">
        <v>3</v>
      </c>
      <c r="E14" s="10">
        <v>0.1</v>
      </c>
      <c r="F14" s="11">
        <v>0.24</v>
      </c>
      <c r="G14" s="10">
        <v>1.63</v>
      </c>
    </row>
    <row r="15" spans="1:7" x14ac:dyDescent="0.25">
      <c r="A15" t="s">
        <v>12</v>
      </c>
      <c r="B15" s="13" t="s">
        <v>5</v>
      </c>
      <c r="C15" s="12" t="s">
        <v>7</v>
      </c>
      <c r="D15" s="12" t="s">
        <v>11</v>
      </c>
      <c r="E15" s="10">
        <v>0.1</v>
      </c>
      <c r="F15" s="11">
        <v>0.24</v>
      </c>
      <c r="G15" s="10">
        <v>1</v>
      </c>
    </row>
    <row r="16" spans="1:7" x14ac:dyDescent="0.25">
      <c r="A16" t="s">
        <v>10</v>
      </c>
      <c r="B16" s="13" t="s">
        <v>5</v>
      </c>
      <c r="C16" s="12" t="s">
        <v>4</v>
      </c>
      <c r="D16" s="12" t="s">
        <v>3</v>
      </c>
      <c r="E16" s="10">
        <v>0.1</v>
      </c>
      <c r="F16" s="11">
        <v>0.24</v>
      </c>
      <c r="G16" s="10">
        <v>3.63</v>
      </c>
    </row>
    <row r="17" spans="1:7" x14ac:dyDescent="0.25">
      <c r="A17" t="s">
        <v>9</v>
      </c>
      <c r="B17" s="13" t="s">
        <v>5</v>
      </c>
      <c r="C17" s="12" t="s">
        <v>7</v>
      </c>
      <c r="D17" s="12" t="s">
        <v>3</v>
      </c>
      <c r="E17" s="10">
        <v>0.1</v>
      </c>
      <c r="F17" s="11">
        <v>0.24</v>
      </c>
      <c r="G17" s="10">
        <v>2.0499999999999998</v>
      </c>
    </row>
    <row r="18" spans="1:7" x14ac:dyDescent="0.25">
      <c r="A18" t="s">
        <v>8</v>
      </c>
      <c r="B18" s="13" t="s">
        <v>5</v>
      </c>
      <c r="C18" s="12" t="s">
        <v>7</v>
      </c>
      <c r="D18" s="12" t="s">
        <v>3</v>
      </c>
      <c r="E18" s="10">
        <v>0.1</v>
      </c>
      <c r="F18" s="11">
        <v>0.24</v>
      </c>
      <c r="G18" s="10">
        <v>2.35</v>
      </c>
    </row>
    <row r="19" spans="1:7" x14ac:dyDescent="0.25">
      <c r="A19" s="9" t="s">
        <v>6</v>
      </c>
      <c r="B19" s="8" t="s">
        <v>5</v>
      </c>
      <c r="C19" s="7" t="s">
        <v>4</v>
      </c>
      <c r="D19" s="7" t="s">
        <v>3</v>
      </c>
      <c r="E19" s="5">
        <v>0.1</v>
      </c>
      <c r="F19" s="6">
        <v>0.24</v>
      </c>
      <c r="G19" s="5">
        <v>2.19</v>
      </c>
    </row>
    <row r="20" spans="1:7" x14ac:dyDescent="0.25">
      <c r="A20" s="4"/>
      <c r="C20" s="3"/>
      <c r="D20" s="3"/>
      <c r="E20" s="3"/>
      <c r="F20" s="2" t="s">
        <v>2</v>
      </c>
      <c r="G20" s="1">
        <f>AVERAGE(G6:G19)</f>
        <v>2.4007142857142858</v>
      </c>
    </row>
    <row r="21" spans="1:7" x14ac:dyDescent="0.25">
      <c r="A21" s="4"/>
      <c r="C21" s="3"/>
      <c r="D21" s="3"/>
      <c r="E21" s="3"/>
      <c r="F21" s="2" t="s">
        <v>1</v>
      </c>
      <c r="G21" s="1">
        <f>STDEV(G6:G19)</f>
        <v>1.0694244626520759</v>
      </c>
    </row>
    <row r="22" spans="1:7" x14ac:dyDescent="0.25">
      <c r="A22" s="4"/>
      <c r="C22" s="3"/>
      <c r="D22" s="3"/>
      <c r="E22" s="3"/>
      <c r="F22" s="2" t="s">
        <v>0</v>
      </c>
      <c r="G22" s="1">
        <f>G21/SQRT(COUNTA(A6:A19))</f>
        <v>0.2858157100199209</v>
      </c>
    </row>
  </sheetData>
  <pageMargins left="0.7" right="0.7" top="0.75" bottom="0.75" header="0.3" footer="0.3"/>
  <pageSetup scale="66" fitToHeight="0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 1 SD 3- SHR in SCRi RICS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cp:lastPrinted>2016-05-31T18:41:21Z</cp:lastPrinted>
  <dcterms:created xsi:type="dcterms:W3CDTF">2016-05-31T18:41:19Z</dcterms:created>
  <dcterms:modified xsi:type="dcterms:W3CDTF">2016-05-31T18:41:26Z</dcterms:modified>
</cp:coreProperties>
</file>