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8e943b9406d820e6/Documents/Seagate Backup/Sozzani et al-2016/FINAL FILES/Suppl Tables/"/>
    </mc:Choice>
  </mc:AlternateContent>
  <bookViews>
    <workbookView xWindow="0" yWindow="0" windowWidth="24000" windowHeight="10320"/>
  </bookViews>
  <sheets>
    <sheet name="Fig 1 SD 4 - RICS Statistics" sheetId="1" r:id="rId1"/>
  </sheets>
  <externalReferences>
    <externalReference r:id="rId2"/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D11" i="1"/>
  <c r="C11" i="1"/>
  <c r="B11" i="1"/>
  <c r="E10" i="1"/>
  <c r="D10" i="1"/>
  <c r="C10" i="1"/>
  <c r="B10" i="1"/>
  <c r="E9" i="1"/>
  <c r="D9" i="1"/>
  <c r="C9" i="1"/>
  <c r="B9" i="1"/>
  <c r="E8" i="1"/>
  <c r="D8" i="1"/>
  <c r="C8" i="1"/>
  <c r="B8" i="1"/>
  <c r="E7" i="1"/>
  <c r="D7" i="1"/>
  <c r="C7" i="1"/>
  <c r="B7" i="1"/>
</calcChain>
</file>

<file path=xl/sharedStrings.xml><?xml version="1.0" encoding="utf-8"?>
<sst xmlns="http://schemas.openxmlformats.org/spreadsheetml/2006/main" count="26" uniqueCount="23">
  <si>
    <t>Sample</t>
  </si>
  <si>
    <t>Mean</t>
  </si>
  <si>
    <t>SD</t>
  </si>
  <si>
    <t>SE</t>
  </si>
  <si>
    <t>Sample Size</t>
  </si>
  <si>
    <t>35S:GFP</t>
  </si>
  <si>
    <t>SHR:SHR-GFP Vasc to Endo</t>
  </si>
  <si>
    <t>SHR:SHR-GFP Endo</t>
  </si>
  <si>
    <t>SHR:SHR-GFP Vasc to QC</t>
  </si>
  <si>
    <t>SHR:SHR-GFP in SCRi</t>
  </si>
  <si>
    <t>Comparison</t>
  </si>
  <si>
    <t>p-value</t>
  </si>
  <si>
    <t>Vasc to Endo vs Endo only</t>
  </si>
  <si>
    <t>SCRi vs Endo only</t>
  </si>
  <si>
    <t>Vasc to QC vs Endo</t>
  </si>
  <si>
    <t>Vasc to Endo vs SCRi</t>
  </si>
  <si>
    <t>Vasc to QC vs SCRi</t>
  </si>
  <si>
    <t>Vasc to QC vs Vasc to Endo</t>
  </si>
  <si>
    <t>Vasc to QC vs 35S</t>
  </si>
  <si>
    <t>&lt;0.0001</t>
  </si>
  <si>
    <t>Endo vs 35S</t>
  </si>
  <si>
    <t>Vasc to Endo vs 35S</t>
  </si>
  <si>
    <t>SCRi vs 35S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</si>
</sst>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Fill="1" applyBorder="1" applyAlignment="1">
      <alignment horizontal="left"/>
    </xf>
    <xf numFmtId="2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22860</xdr:rowOff>
    </xdr:from>
    <xdr:to>
      <xdr:col>6</xdr:col>
      <xdr:colOff>19050</xdr:colOff>
      <xdr:row>4</xdr:row>
      <xdr:rowOff>66675</xdr:rowOff>
    </xdr:to>
    <xdr:sp macro="" textlink="">
      <xdr:nvSpPr>
        <xdr:cNvPr id="2" name="TextBox 1"/>
        <xdr:cNvSpPr txBox="1"/>
      </xdr:nvSpPr>
      <xdr:spPr>
        <a:xfrm>
          <a:off x="0" y="22860"/>
          <a:ext cx="5229225" cy="8058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Figure</a:t>
          </a:r>
          <a:r>
            <a:rPr lang="en-US" sz="1100" b="1" baseline="0"/>
            <a:t> 1-Source data 4.</a:t>
          </a:r>
          <a:r>
            <a:rPr lang="en-US" sz="1100" b="0" baseline="0"/>
            <a:t> Statistical analysis of diffusion coefficients obtained by RICS. The statistical analysis was performed using JMP. The Wilcoxon rank-sum test with Steel-Dwass for multiple comparisons was used with significance level 0.05. SD: standard devation; SE: standard error</a:t>
          </a:r>
          <a:endParaRPr lang="en-US" sz="1100" b="1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mclark2\OneDrive\Documents\Seagate%20Backup\Sozzani%20et%20al-2016\FINAL%20FILES\Suppl%20Tables\Source%20Data%20eLife%20revis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%201-Source%20data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1 SD 1- 35SGFP RICS"/>
      <sheetName val="Fig 1 SD 2- SHR RICS"/>
      <sheetName val="Fig 1 SD 3- SHR in SCRi RICS"/>
      <sheetName val="Fig 1 SD 4 - RICS Statistics"/>
      <sheetName val="Fig 2 SD 1- pCF"/>
      <sheetName val="Fig 2 SD 2- pCF Statistics"/>
      <sheetName val="Fig 3 SD 1- SHR NB"/>
      <sheetName val="Fig 3 SD 2-SHR in SCRi NB"/>
      <sheetName val="Fig 3 SD 3- NB Statistics"/>
      <sheetName val="Fig 4 SD 1- SCR NB"/>
      <sheetName val="Figure 4 SD 2 - Cross N+B"/>
      <sheetName val="Fig 5 SD 1 - Sobol"/>
      <sheetName val="Fig 5 SD 2 - Area"/>
      <sheetName val="Table 2 SD 1- 35S Monomer NB"/>
      <sheetName val="Table 2 SD 2- 35S Background"/>
      <sheetName val="Table 2 SD 3- UBQ10"/>
      <sheetName val="Supplementary File 1- GoF"/>
      <sheetName val="Supplementary File 2- PSF"/>
    </sheetNames>
    <sheetDataSet>
      <sheetData sheetId="0">
        <row r="6">
          <cell r="F6">
            <v>6.36</v>
          </cell>
        </row>
        <row r="7">
          <cell r="F7">
            <v>8.1</v>
          </cell>
        </row>
        <row r="8">
          <cell r="F8">
            <v>5.57</v>
          </cell>
        </row>
        <row r="9">
          <cell r="F9">
            <v>4.53</v>
          </cell>
        </row>
        <row r="10">
          <cell r="F10">
            <v>7.64</v>
          </cell>
        </row>
        <row r="11">
          <cell r="F11">
            <v>5.0999999999999996</v>
          </cell>
        </row>
        <row r="12">
          <cell r="F12">
            <v>6.67</v>
          </cell>
        </row>
        <row r="13">
          <cell r="F13">
            <v>6.65</v>
          </cell>
        </row>
        <row r="14">
          <cell r="F14">
            <v>7</v>
          </cell>
        </row>
        <row r="15">
          <cell r="F15">
            <v>7.05</v>
          </cell>
        </row>
        <row r="16">
          <cell r="F16">
            <v>7.75</v>
          </cell>
        </row>
        <row r="17">
          <cell r="F17">
            <v>5.09</v>
          </cell>
        </row>
        <row r="18">
          <cell r="F18">
            <v>7.25</v>
          </cell>
        </row>
        <row r="19">
          <cell r="F19">
            <v>6.22</v>
          </cell>
        </row>
        <row r="25">
          <cell r="F25">
            <v>5.577</v>
          </cell>
        </row>
        <row r="26">
          <cell r="F26">
            <v>8.92</v>
          </cell>
        </row>
        <row r="27">
          <cell r="F27">
            <v>9.07</v>
          </cell>
        </row>
        <row r="28">
          <cell r="F28">
            <v>7.01</v>
          </cell>
        </row>
        <row r="29">
          <cell r="F29">
            <v>9.07</v>
          </cell>
        </row>
        <row r="30">
          <cell r="F30">
            <v>10.91</v>
          </cell>
        </row>
        <row r="31">
          <cell r="F31">
            <v>4.4000000000000004</v>
          </cell>
        </row>
        <row r="32">
          <cell r="F32">
            <v>4.29</v>
          </cell>
        </row>
        <row r="33">
          <cell r="F33">
            <v>5.32</v>
          </cell>
        </row>
        <row r="34">
          <cell r="F34">
            <v>4.28</v>
          </cell>
        </row>
        <row r="35">
          <cell r="F35">
            <v>11.3</v>
          </cell>
        </row>
        <row r="36">
          <cell r="F36">
            <v>6.49</v>
          </cell>
        </row>
        <row r="37">
          <cell r="F37">
            <v>7.82</v>
          </cell>
        </row>
        <row r="38">
          <cell r="F38">
            <v>7.82</v>
          </cell>
        </row>
        <row r="39">
          <cell r="F39">
            <v>4.3</v>
          </cell>
        </row>
        <row r="40">
          <cell r="F40">
            <v>3.62</v>
          </cell>
        </row>
        <row r="41">
          <cell r="F41">
            <v>3.15</v>
          </cell>
        </row>
        <row r="42">
          <cell r="F42">
            <v>5.55</v>
          </cell>
        </row>
        <row r="43">
          <cell r="F43">
            <v>2.99</v>
          </cell>
        </row>
        <row r="44">
          <cell r="F44">
            <v>2.44</v>
          </cell>
        </row>
        <row r="49">
          <cell r="F49">
            <v>6.3325588235294132</v>
          </cell>
        </row>
        <row r="50">
          <cell r="F50">
            <v>2.1338284443151134</v>
          </cell>
        </row>
        <row r="51">
          <cell r="F51">
            <v>0.36594855913688262</v>
          </cell>
        </row>
      </sheetData>
      <sheetData sheetId="1">
        <row r="6">
          <cell r="G6">
            <v>3.08</v>
          </cell>
        </row>
        <row r="7">
          <cell r="G7">
            <v>7.65</v>
          </cell>
        </row>
        <row r="8">
          <cell r="G8">
            <v>1.4</v>
          </cell>
        </row>
        <row r="9">
          <cell r="G9">
            <v>1.73</v>
          </cell>
        </row>
        <row r="10">
          <cell r="G10">
            <v>1.3</v>
          </cell>
        </row>
        <row r="11">
          <cell r="G11">
            <v>1.27</v>
          </cell>
        </row>
        <row r="12">
          <cell r="G12">
            <v>5.83</v>
          </cell>
        </row>
        <row r="13">
          <cell r="G13">
            <v>1.58</v>
          </cell>
        </row>
        <row r="14">
          <cell r="G14">
            <v>2.12</v>
          </cell>
        </row>
        <row r="15">
          <cell r="G15">
            <v>1.52</v>
          </cell>
        </row>
        <row r="16">
          <cell r="G16">
            <v>1.39</v>
          </cell>
        </row>
        <row r="17">
          <cell r="G17">
            <v>1.86</v>
          </cell>
        </row>
        <row r="18">
          <cell r="G18">
            <v>3.12</v>
          </cell>
        </row>
        <row r="19">
          <cell r="G19">
            <v>4.1399999999999997</v>
          </cell>
        </row>
        <row r="20">
          <cell r="G20">
            <v>7.51</v>
          </cell>
        </row>
        <row r="21">
          <cell r="G21">
            <v>4.2699999999999996</v>
          </cell>
        </row>
        <row r="22">
          <cell r="G22">
            <v>2.64</v>
          </cell>
        </row>
        <row r="23">
          <cell r="G23">
            <v>1.56</v>
          </cell>
        </row>
        <row r="24">
          <cell r="G24">
            <v>1.69</v>
          </cell>
        </row>
        <row r="25">
          <cell r="G25">
            <v>1.17</v>
          </cell>
        </row>
        <row r="26">
          <cell r="G26">
            <v>3.33</v>
          </cell>
        </row>
        <row r="27">
          <cell r="G27">
            <v>1.61</v>
          </cell>
        </row>
        <row r="28">
          <cell r="G28">
            <v>1.28</v>
          </cell>
        </row>
        <row r="29">
          <cell r="G29">
            <v>2.64</v>
          </cell>
        </row>
        <row r="30">
          <cell r="G30">
            <v>1.5</v>
          </cell>
        </row>
        <row r="31">
          <cell r="G31">
            <v>1.25</v>
          </cell>
        </row>
        <row r="32">
          <cell r="G32">
            <v>1.02</v>
          </cell>
        </row>
        <row r="33">
          <cell r="G33">
            <v>1.2</v>
          </cell>
        </row>
        <row r="34">
          <cell r="G34">
            <v>1.74</v>
          </cell>
        </row>
        <row r="35">
          <cell r="G35">
            <v>1.28</v>
          </cell>
        </row>
        <row r="41">
          <cell r="G41">
            <v>1.57</v>
          </cell>
        </row>
        <row r="42">
          <cell r="G42">
            <v>2.09</v>
          </cell>
        </row>
        <row r="43">
          <cell r="G43">
            <v>5.13</v>
          </cell>
        </row>
        <row r="44">
          <cell r="G44">
            <v>3.2</v>
          </cell>
        </row>
        <row r="45">
          <cell r="G45">
            <v>1.51</v>
          </cell>
        </row>
        <row r="46">
          <cell r="G46">
            <v>1.95</v>
          </cell>
        </row>
        <row r="47">
          <cell r="G47">
            <v>2.54</v>
          </cell>
        </row>
        <row r="48">
          <cell r="G48">
            <v>3.39</v>
          </cell>
        </row>
        <row r="49">
          <cell r="G49">
            <v>1</v>
          </cell>
        </row>
        <row r="50">
          <cell r="G50">
            <v>1.81</v>
          </cell>
        </row>
        <row r="55">
          <cell r="G55">
            <v>2.4467500000000002</v>
          </cell>
        </row>
        <row r="56">
          <cell r="G56">
            <v>1.645183159470436</v>
          </cell>
        </row>
        <row r="57">
          <cell r="G57">
            <v>0.26012629760392958</v>
          </cell>
        </row>
        <row r="60">
          <cell r="G60">
            <v>1.59</v>
          </cell>
        </row>
        <row r="61">
          <cell r="G61">
            <v>1.99</v>
          </cell>
        </row>
        <row r="62">
          <cell r="G62">
            <v>0.59</v>
          </cell>
        </row>
        <row r="63">
          <cell r="G63">
            <v>2.1800000000000002</v>
          </cell>
        </row>
        <row r="64">
          <cell r="G64">
            <v>0.39</v>
          </cell>
        </row>
        <row r="65">
          <cell r="G65">
            <v>0.14000000000000001</v>
          </cell>
        </row>
        <row r="66">
          <cell r="G66">
            <v>0.83</v>
          </cell>
        </row>
        <row r="67">
          <cell r="G67">
            <v>1.92</v>
          </cell>
        </row>
        <row r="68">
          <cell r="G68">
            <v>0.89</v>
          </cell>
        </row>
        <row r="69">
          <cell r="G69">
            <v>1.03</v>
          </cell>
        </row>
        <row r="70">
          <cell r="G70">
            <v>1.1100000000000001</v>
          </cell>
        </row>
        <row r="76">
          <cell r="G76">
            <v>1.1100000000000001</v>
          </cell>
        </row>
        <row r="77">
          <cell r="G77">
            <v>1.62</v>
          </cell>
        </row>
        <row r="78">
          <cell r="G78">
            <v>1.78</v>
          </cell>
        </row>
        <row r="79">
          <cell r="G79">
            <v>1.52</v>
          </cell>
        </row>
        <row r="80">
          <cell r="G80">
            <v>1.33</v>
          </cell>
        </row>
        <row r="81">
          <cell r="G81">
            <v>1.7</v>
          </cell>
        </row>
        <row r="82">
          <cell r="G82">
            <v>2.0099999999999998</v>
          </cell>
        </row>
        <row r="83">
          <cell r="G83">
            <v>0.77</v>
          </cell>
        </row>
        <row r="88">
          <cell r="G88">
            <v>1.2894736842105261</v>
          </cell>
        </row>
        <row r="89">
          <cell r="G89">
            <v>0.58953346605798362</v>
          </cell>
        </row>
        <row r="90">
          <cell r="G90">
            <v>0.13524825275694821</v>
          </cell>
        </row>
        <row r="93">
          <cell r="G93">
            <v>1.89</v>
          </cell>
        </row>
        <row r="94">
          <cell r="G94">
            <v>1.02</v>
          </cell>
        </row>
        <row r="95">
          <cell r="G95">
            <v>1.67</v>
          </cell>
        </row>
        <row r="96">
          <cell r="G96">
            <v>1.23</v>
          </cell>
        </row>
        <row r="97">
          <cell r="G97">
            <v>1.54</v>
          </cell>
        </row>
        <row r="103">
          <cell r="G103">
            <v>2.79</v>
          </cell>
        </row>
        <row r="104">
          <cell r="G104">
            <v>1.88</v>
          </cell>
        </row>
        <row r="105">
          <cell r="G105">
            <v>2.38</v>
          </cell>
        </row>
        <row r="106">
          <cell r="G106">
            <v>0.8</v>
          </cell>
        </row>
        <row r="107">
          <cell r="G107">
            <v>0.61</v>
          </cell>
        </row>
        <row r="108">
          <cell r="G108">
            <v>1.27</v>
          </cell>
        </row>
        <row r="109">
          <cell r="G109">
            <v>2.56</v>
          </cell>
        </row>
        <row r="110">
          <cell r="G110">
            <v>1.69</v>
          </cell>
        </row>
        <row r="111">
          <cell r="G111">
            <v>2.2400000000000002</v>
          </cell>
        </row>
        <row r="112">
          <cell r="G112">
            <v>1.04</v>
          </cell>
        </row>
        <row r="113">
          <cell r="G113">
            <v>1.65</v>
          </cell>
        </row>
        <row r="114">
          <cell r="G114">
            <v>1.24</v>
          </cell>
        </row>
        <row r="115">
          <cell r="G115">
            <v>1.98</v>
          </cell>
        </row>
        <row r="116">
          <cell r="G116">
            <v>1.84</v>
          </cell>
        </row>
        <row r="117">
          <cell r="G117">
            <v>3.33</v>
          </cell>
        </row>
        <row r="122">
          <cell r="G122">
            <v>1.7324999999999999</v>
          </cell>
        </row>
        <row r="123">
          <cell r="G123">
            <v>0.68926257314382167</v>
          </cell>
        </row>
        <row r="124">
          <cell r="G124">
            <v>0.15412379678960061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g 1 SD 3- SHR in SCRi RICS"/>
    </sheetNames>
    <sheetDataSet>
      <sheetData sheetId="0">
        <row r="6">
          <cell r="G6">
            <v>1.74</v>
          </cell>
        </row>
        <row r="7">
          <cell r="G7">
            <v>2.72</v>
          </cell>
        </row>
        <row r="8">
          <cell r="G8">
            <v>1.68</v>
          </cell>
        </row>
        <row r="9">
          <cell r="G9">
            <v>4.21</v>
          </cell>
        </row>
        <row r="10">
          <cell r="G10">
            <v>3.4</v>
          </cell>
        </row>
        <row r="11">
          <cell r="G11">
            <v>4.21</v>
          </cell>
        </row>
        <row r="12">
          <cell r="G12">
            <v>1.51</v>
          </cell>
        </row>
        <row r="13">
          <cell r="G13">
            <v>1.29</v>
          </cell>
        </row>
        <row r="14">
          <cell r="G14">
            <v>1.63</v>
          </cell>
        </row>
        <row r="15">
          <cell r="G15">
            <v>1</v>
          </cell>
        </row>
        <row r="16">
          <cell r="G16">
            <v>3.63</v>
          </cell>
        </row>
        <row r="17">
          <cell r="G17">
            <v>2.0499999999999998</v>
          </cell>
        </row>
        <row r="18">
          <cell r="G18">
            <v>2.35</v>
          </cell>
        </row>
        <row r="19">
          <cell r="G19">
            <v>2.19</v>
          </cell>
        </row>
        <row r="20">
          <cell r="G20">
            <v>2.4007142857142858</v>
          </cell>
        </row>
        <row r="21">
          <cell r="G21">
            <v>1.0694244626520759</v>
          </cell>
        </row>
        <row r="22">
          <cell r="G22">
            <v>0.2858157100199209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E23"/>
  <sheetViews>
    <sheetView tabSelected="1" workbookViewId="0">
      <selection activeCell="F17" sqref="F17"/>
    </sheetView>
  </sheetViews>
  <sheetFormatPr defaultRowHeight="15" x14ac:dyDescent="0.25"/>
  <cols>
    <col min="1" max="1" width="24" style="16" bestFit="1" customWidth="1"/>
    <col min="3" max="3" width="6.28515625" customWidth="1"/>
    <col min="4" max="4" width="6.140625" customWidth="1"/>
    <col min="5" max="5" width="13.42578125" customWidth="1"/>
    <col min="6" max="6" width="19.140625" bestFit="1" customWidth="1"/>
  </cols>
  <sheetData>
    <row r="6" spans="1:5" x14ac:dyDescent="0.25">
      <c r="A6" s="1" t="s">
        <v>0</v>
      </c>
      <c r="B6" s="2" t="s">
        <v>1</v>
      </c>
      <c r="C6" s="2" t="s">
        <v>2</v>
      </c>
      <c r="D6" s="2" t="s">
        <v>3</v>
      </c>
      <c r="E6" s="2" t="s">
        <v>4</v>
      </c>
    </row>
    <row r="7" spans="1:5" x14ac:dyDescent="0.25">
      <c r="A7" s="3" t="s">
        <v>5</v>
      </c>
      <c r="B7" s="4">
        <f>'[1]Fig 1 SD 1- 35SGFP RICS'!F49</f>
        <v>6.3325588235294132</v>
      </c>
      <c r="C7" s="4">
        <f>'[1]Fig 1 SD 1- 35SGFP RICS'!F50</f>
        <v>2.1338284443151134</v>
      </c>
      <c r="D7" s="4">
        <f>'[1]Fig 1 SD 1- 35SGFP RICS'!F51</f>
        <v>0.36594855913688262</v>
      </c>
      <c r="E7" s="5">
        <f>COUNT('[1]Fig 1 SD 1- 35SGFP RICS'!F6:F19,'[1]Fig 1 SD 1- 35SGFP RICS'!F25:F44)</f>
        <v>34</v>
      </c>
    </row>
    <row r="8" spans="1:5" x14ac:dyDescent="0.25">
      <c r="A8" s="6" t="s">
        <v>6</v>
      </c>
      <c r="B8" s="4">
        <f>'[1]Fig 1 SD 2- SHR RICS'!G55</f>
        <v>2.4467500000000002</v>
      </c>
      <c r="C8" s="4">
        <f>'[1]Fig 1 SD 2- SHR RICS'!G56</f>
        <v>1.645183159470436</v>
      </c>
      <c r="D8" s="4">
        <f>'[1]Fig 1 SD 2- SHR RICS'!G57</f>
        <v>0.26012629760392958</v>
      </c>
      <c r="E8" s="5">
        <f>COUNT('[1]Fig 1 SD 2- SHR RICS'!G6:G35,'[1]Fig 1 SD 2- SHR RICS'!G41:G50)</f>
        <v>40</v>
      </c>
    </row>
    <row r="9" spans="1:5" x14ac:dyDescent="0.25">
      <c r="A9" s="6" t="s">
        <v>7</v>
      </c>
      <c r="B9" s="4">
        <f>'[1]Fig 1 SD 2- SHR RICS'!G88</f>
        <v>1.2894736842105261</v>
      </c>
      <c r="C9" s="4">
        <f>'[1]Fig 1 SD 2- SHR RICS'!G89</f>
        <v>0.58953346605798362</v>
      </c>
      <c r="D9" s="4">
        <f>'[1]Fig 1 SD 2- SHR RICS'!G90</f>
        <v>0.13524825275694821</v>
      </c>
      <c r="E9" s="5">
        <f>COUNT('[1]Fig 1 SD 2- SHR RICS'!G60:G70,'[1]Fig 1 SD 2- SHR RICS'!G76:G83)</f>
        <v>19</v>
      </c>
    </row>
    <row r="10" spans="1:5" x14ac:dyDescent="0.25">
      <c r="A10" s="6" t="s">
        <v>8</v>
      </c>
      <c r="B10" s="4">
        <f>'[1]Fig 1 SD 2- SHR RICS'!G122</f>
        <v>1.7324999999999999</v>
      </c>
      <c r="C10" s="4">
        <f>'[1]Fig 1 SD 2- SHR RICS'!G123</f>
        <v>0.68926257314382167</v>
      </c>
      <c r="D10" s="4">
        <f>'[1]Fig 1 SD 2- SHR RICS'!G124</f>
        <v>0.15412379678960061</v>
      </c>
      <c r="E10" s="5">
        <f>COUNT('[1]Fig 1 SD 2- SHR RICS'!G93:G97,'[1]Fig 1 SD 2- SHR RICS'!G103:G117)</f>
        <v>20</v>
      </c>
    </row>
    <row r="11" spans="1:5" x14ac:dyDescent="0.25">
      <c r="A11" s="6" t="s">
        <v>9</v>
      </c>
      <c r="B11" s="4">
        <f>'[2]Fig 1 SD 3- SHR in SCRi RICS'!G20</f>
        <v>2.4007142857142858</v>
      </c>
      <c r="C11" s="4">
        <f>'[2]Fig 1 SD 3- SHR in SCRi RICS'!G21</f>
        <v>1.0694244626520759</v>
      </c>
      <c r="D11" s="4">
        <f>'[2]Fig 1 SD 3- SHR in SCRi RICS'!G22</f>
        <v>0.2858157100199209</v>
      </c>
      <c r="E11" s="5">
        <f>COUNT('[2]Fig 1 SD 3- SHR in SCRi RICS'!G6:G19)</f>
        <v>14</v>
      </c>
    </row>
    <row r="12" spans="1:5" x14ac:dyDescent="0.25">
      <c r="A12" s="6"/>
      <c r="B12" s="7"/>
      <c r="C12" s="7"/>
      <c r="D12" s="7"/>
      <c r="E12" s="8"/>
    </row>
    <row r="13" spans="1:5" x14ac:dyDescent="0.25">
      <c r="A13" s="9" t="s">
        <v>10</v>
      </c>
      <c r="B13" s="2" t="s">
        <v>11</v>
      </c>
    </row>
    <row r="14" spans="1:5" x14ac:dyDescent="0.25">
      <c r="A14" s="10" t="s">
        <v>12</v>
      </c>
      <c r="B14" s="11">
        <v>3.0300000000000001E-2</v>
      </c>
    </row>
    <row r="15" spans="1:5" x14ac:dyDescent="0.25">
      <c r="A15" s="10" t="s">
        <v>13</v>
      </c>
      <c r="B15" s="11">
        <v>2.23E-2</v>
      </c>
    </row>
    <row r="16" spans="1:5" x14ac:dyDescent="0.25">
      <c r="A16" s="10" t="s">
        <v>14</v>
      </c>
      <c r="B16" s="12">
        <v>0.39950000000000002</v>
      </c>
    </row>
    <row r="17" spans="1:5" x14ac:dyDescent="0.25">
      <c r="A17" s="10" t="s">
        <v>15</v>
      </c>
      <c r="B17" s="13">
        <v>0.93369999999999997</v>
      </c>
    </row>
    <row r="18" spans="1:5" x14ac:dyDescent="0.25">
      <c r="A18" s="10" t="s">
        <v>16</v>
      </c>
      <c r="B18" s="14">
        <v>0.43559999999999999</v>
      </c>
      <c r="C18" s="15"/>
      <c r="D18" s="15"/>
      <c r="E18" s="15"/>
    </row>
    <row r="19" spans="1:5" x14ac:dyDescent="0.25">
      <c r="A19" s="10" t="s">
        <v>17</v>
      </c>
      <c r="B19" s="13">
        <v>0.70469999999999999</v>
      </c>
    </row>
    <row r="20" spans="1:5" x14ac:dyDescent="0.25">
      <c r="A20" s="10" t="s">
        <v>18</v>
      </c>
      <c r="B20" s="11" t="s">
        <v>19</v>
      </c>
    </row>
    <row r="21" spans="1:5" x14ac:dyDescent="0.25">
      <c r="A21" s="10" t="s">
        <v>20</v>
      </c>
      <c r="B21" s="11" t="s">
        <v>19</v>
      </c>
    </row>
    <row r="22" spans="1:5" x14ac:dyDescent="0.25">
      <c r="A22" s="10" t="s">
        <v>21</v>
      </c>
      <c r="B22" s="11" t="s">
        <v>19</v>
      </c>
    </row>
    <row r="23" spans="1:5" x14ac:dyDescent="0.25">
      <c r="A23" s="10" t="s">
        <v>22</v>
      </c>
      <c r="B23" s="11" t="s">
        <v>19</v>
      </c>
    </row>
  </sheetData>
  <pageMargins left="0.7" right="0.7" top="0.75" bottom="0.75" header="0.3" footer="0.3"/>
  <pageSetup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1 SD 4 - RICS Statistics</vt:lpstr>
    </vt:vector>
  </TitlesOfParts>
  <Company>CALS CAAT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Clark</dc:creator>
  <cp:lastModifiedBy>Natalie Clark</cp:lastModifiedBy>
  <dcterms:created xsi:type="dcterms:W3CDTF">2016-05-31T18:41:48Z</dcterms:created>
  <dcterms:modified xsi:type="dcterms:W3CDTF">2016-05-31T18:41:55Z</dcterms:modified>
</cp:coreProperties>
</file>