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mclark2\OneDrive\Documents\Seagate Backup\Sozzani et al-2016\FINAL FILES\Suppl Tables\"/>
    </mc:Choice>
  </mc:AlternateContent>
  <bookViews>
    <workbookView xWindow="0" yWindow="0" windowWidth="24000" windowHeight="10320"/>
  </bookViews>
  <sheets>
    <sheet name="Fig 3 SD 3- NB Statistic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E8" i="1"/>
  <c r="D8" i="1"/>
  <c r="C8" i="1"/>
  <c r="B8" i="1"/>
  <c r="E7" i="1"/>
  <c r="D7" i="1"/>
  <c r="C7" i="1"/>
  <c r="B7" i="1"/>
</calcChain>
</file>

<file path=xl/sharedStrings.xml><?xml version="1.0" encoding="utf-8"?>
<sst xmlns="http://schemas.openxmlformats.org/spreadsheetml/2006/main" count="15" uniqueCount="15">
  <si>
    <t>Sample</t>
  </si>
  <si>
    <t>Mean</t>
  </si>
  <si>
    <t>SD</t>
  </si>
  <si>
    <t>SE</t>
  </si>
  <si>
    <t>Sample Size</t>
  </si>
  <si>
    <t>SHR:SHR-GFP in shr2 Vasc</t>
  </si>
  <si>
    <t>SHR:SHR-GFP in shr2 Endo</t>
  </si>
  <si>
    <t>SHR:SHR-GFP in SCRi</t>
  </si>
  <si>
    <t>Comparison</t>
  </si>
  <si>
    <t>p-value</t>
  </si>
  <si>
    <t>Vasc vs SCRi</t>
  </si>
  <si>
    <t>SCRi vs Endo</t>
  </si>
  <si>
    <t xml:space="preserve"> &lt;0.0001</t>
  </si>
  <si>
    <t>Vasc vs Endo</t>
  </si>
  <si>
    <t>&lt;0.0001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</si>
</sst>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left"/>
    </xf>
    <xf numFmtId="10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381000</xdr:colOff>
      <xdr:row>4</xdr:row>
      <xdr:rowOff>160020</xdr:rowOff>
    </xdr:to>
    <xdr:sp macro="" textlink="">
      <xdr:nvSpPr>
        <xdr:cNvPr id="2" name="TextBox 1"/>
        <xdr:cNvSpPr txBox="1"/>
      </xdr:nvSpPr>
      <xdr:spPr>
        <a:xfrm>
          <a:off x="0" y="0"/>
          <a:ext cx="5010150" cy="9220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</a:t>
          </a:r>
          <a:r>
            <a:rPr lang="en-US" sz="1100" b="1" baseline="0"/>
            <a:t> 3-Source data 3.</a:t>
          </a:r>
          <a:r>
            <a:rPr lang="en-US" sz="1100" b="0" baseline="0"/>
            <a:t> Statistical analysis of the oligomeric state of SHR collected using N&amp;B. The percent of homodimer is used for the statistical analysis.The statistical analysis was performed using JMP. The Wilcoxon rank-sum test with Steel-Dwass was used at significance level 0.05. SD: standard devation; SE: standard error</a:t>
          </a:r>
          <a:endParaRPr lang="en-US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Data%20eLife%20revi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1 SD 1- 35SGFP RICS"/>
      <sheetName val="Fig 1 SD 2- SHR RICS"/>
      <sheetName val="Fig 1 SD 3- SHR in SCRi RICS"/>
      <sheetName val="Fig 1 SD 4 - RICS Statistics"/>
      <sheetName val="Fig 2 SD 1- pCF"/>
      <sheetName val="Fig 2 SD 2- pCF Statistics"/>
      <sheetName val="Fig 3 SD 1- SHR NB"/>
      <sheetName val="Fig 3 SD 2-SHR in SCRi NB"/>
      <sheetName val="Fig 3 SD 3- NB Statistics"/>
      <sheetName val="Fig 4 SD 1- SCR NB"/>
      <sheetName val="Figure 4 SD 2 - Cross N+B"/>
      <sheetName val="Fig 5 SD 1 - Sobol"/>
      <sheetName val="Fig 5 SD 2 - Area"/>
      <sheetName val="Table 2 SD 1- 35S Monomer NB"/>
      <sheetName val="Table 2 SD 2- 35S Background"/>
      <sheetName val="Table 2 SD 3- UBQ10"/>
      <sheetName val="Supplementary File 1- GoF"/>
      <sheetName val="Supplementary File 2- PSF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F7">
            <v>1.0144260589447568E-2</v>
          </cell>
        </row>
        <row r="8">
          <cell r="F8">
            <v>2.5984158483013619E-2</v>
          </cell>
        </row>
        <row r="9">
          <cell r="F9">
            <v>7.8268876611418056E-3</v>
          </cell>
        </row>
        <row r="10">
          <cell r="F10">
            <v>2.9083046563327952E-2</v>
          </cell>
        </row>
        <row r="11">
          <cell r="F11">
            <v>4.4516736580772192E-3</v>
          </cell>
        </row>
        <row r="12">
          <cell r="F12">
            <v>2.1632689397311493E-2</v>
          </cell>
        </row>
        <row r="13">
          <cell r="F13">
            <v>9.4792998545037699E-3</v>
          </cell>
        </row>
        <row r="14">
          <cell r="F14">
            <v>1.6470355828826826E-2</v>
          </cell>
        </row>
        <row r="15">
          <cell r="F15">
            <v>9.0884593714019753E-3</v>
          </cell>
        </row>
        <row r="16">
          <cell r="F16">
            <v>2.1838389906878943E-2</v>
          </cell>
        </row>
        <row r="17">
          <cell r="F17">
            <v>2.2843125982139435E-2</v>
          </cell>
        </row>
        <row r="18">
          <cell r="F18">
            <v>1.920175558908243E-2</v>
          </cell>
        </row>
        <row r="19">
          <cell r="F19">
            <v>2.1744553467487111E-2</v>
          </cell>
        </row>
        <row r="20">
          <cell r="F20">
            <v>1.0928863685306153E-2</v>
          </cell>
        </row>
        <row r="21">
          <cell r="F21">
            <v>1.1874648679033165E-2</v>
          </cell>
        </row>
        <row r="22">
          <cell r="F22">
            <v>9.2790263746238798E-3</v>
          </cell>
        </row>
        <row r="23">
          <cell r="F23">
            <v>1.288195991091314E-2</v>
          </cell>
        </row>
        <row r="24">
          <cell r="F24">
            <v>4.0172109531457577E-2</v>
          </cell>
        </row>
        <row r="25">
          <cell r="F25">
            <v>1.6584101280207389E-2</v>
          </cell>
        </row>
        <row r="26">
          <cell r="F26">
            <v>3.1418209581981292E-2</v>
          </cell>
        </row>
        <row r="27">
          <cell r="F27">
            <v>2.3345939266858875E-2</v>
          </cell>
        </row>
        <row r="28">
          <cell r="F28">
            <v>2.835406291448735E-2</v>
          </cell>
        </row>
        <row r="29">
          <cell r="F29">
            <v>2.029252562478406E-2</v>
          </cell>
        </row>
        <row r="30">
          <cell r="F30">
            <v>2.5859535703790772E-2</v>
          </cell>
        </row>
        <row r="31">
          <cell r="F31">
            <v>2.4019857237562246E-2</v>
          </cell>
        </row>
        <row r="32">
          <cell r="F32">
            <v>2.1641215486657411E-2</v>
          </cell>
        </row>
        <row r="33">
          <cell r="F33">
            <v>2.5878860959094703E-2</v>
          </cell>
        </row>
        <row r="34">
          <cell r="F34">
            <v>3.0420940926777502E-2</v>
          </cell>
        </row>
        <row r="35">
          <cell r="F35">
            <v>2.5136720692055286E-2</v>
          </cell>
        </row>
        <row r="36">
          <cell r="F36">
            <v>9.275493467564051E-3</v>
          </cell>
        </row>
        <row r="42">
          <cell r="F42">
            <v>5.5191143639669496E-2</v>
          </cell>
        </row>
        <row r="43">
          <cell r="F43">
            <v>5.1101967461218312E-2</v>
          </cell>
        </row>
        <row r="44">
          <cell r="F44">
            <v>1.7230610178982964E-2</v>
          </cell>
        </row>
        <row r="45">
          <cell r="F45">
            <v>1.6848976711362033E-2</v>
          </cell>
        </row>
        <row r="46">
          <cell r="F46">
            <v>3.478057206429136E-2</v>
          </cell>
        </row>
        <row r="47">
          <cell r="F47">
            <v>2.1025537206813778E-2</v>
          </cell>
        </row>
        <row r="48">
          <cell r="F48">
            <v>8.1696948772172109E-2</v>
          </cell>
        </row>
        <row r="49">
          <cell r="F49">
            <v>7.0158330981036202E-2</v>
          </cell>
        </row>
        <row r="50">
          <cell r="F50">
            <v>6.0925570041032565E-2</v>
          </cell>
        </row>
        <row r="51">
          <cell r="F51">
            <v>3.1597729115977288E-2</v>
          </cell>
        </row>
        <row r="56">
          <cell r="F56">
            <v>2.5692752846208776E-2</v>
          </cell>
        </row>
        <row r="57">
          <cell r="F57">
            <v>1.7116068513771537E-2</v>
          </cell>
        </row>
        <row r="58">
          <cell r="F58">
            <v>2.7062880545505562E-3</v>
          </cell>
        </row>
        <row r="61">
          <cell r="F61">
            <v>8.0254391278013325E-3</v>
          </cell>
        </row>
        <row r="62">
          <cell r="F62">
            <v>5.6059991026983141E-2</v>
          </cell>
        </row>
        <row r="63">
          <cell r="F63">
            <v>0.12098126587130469</v>
          </cell>
        </row>
        <row r="64">
          <cell r="F64">
            <v>9.3436010267693437E-2</v>
          </cell>
        </row>
        <row r="65">
          <cell r="F65">
            <v>5.5368090870205791E-2</v>
          </cell>
        </row>
        <row r="66">
          <cell r="F66">
            <v>0.12987707108498128</v>
          </cell>
        </row>
        <row r="67">
          <cell r="F67">
            <v>6.7171836766911353E-2</v>
          </cell>
        </row>
        <row r="68">
          <cell r="F68">
            <v>7.4699110413396122E-2</v>
          </cell>
        </row>
        <row r="69">
          <cell r="F69">
            <v>2.0823149868022289E-2</v>
          </cell>
        </row>
        <row r="70">
          <cell r="F70">
            <v>6.2776718956164781E-2</v>
          </cell>
        </row>
        <row r="71">
          <cell r="F71">
            <v>6.7944014132354943E-2</v>
          </cell>
        </row>
        <row r="77">
          <cell r="F77">
            <v>0.12923703437537429</v>
          </cell>
        </row>
        <row r="78">
          <cell r="F78">
            <v>2.4172147225106726E-2</v>
          </cell>
        </row>
        <row r="79">
          <cell r="F79">
            <v>5.5461014851485149E-2</v>
          </cell>
        </row>
        <row r="80">
          <cell r="F80">
            <v>7.8942055320008073E-2</v>
          </cell>
        </row>
        <row r="81">
          <cell r="F81">
            <v>0.14956174929277002</v>
          </cell>
        </row>
        <row r="82">
          <cell r="F82">
            <v>6.1629930394431556E-2</v>
          </cell>
        </row>
        <row r="83">
          <cell r="F83">
            <v>4.426478019201617E-2</v>
          </cell>
        </row>
        <row r="84">
          <cell r="F84">
            <v>0.11829542808352092</v>
          </cell>
        </row>
        <row r="89">
          <cell r="F89">
            <v>7.4669833585291154E-2</v>
          </cell>
        </row>
        <row r="90">
          <cell r="F90">
            <v>3.9699432709624824E-2</v>
          </cell>
        </row>
        <row r="91">
          <cell r="F91">
            <v>9.1076744893235622E-3</v>
          </cell>
        </row>
      </sheetData>
      <sheetData sheetId="7">
        <row r="6">
          <cell r="F6">
            <v>9.1184352486687777E-3</v>
          </cell>
        </row>
        <row r="7">
          <cell r="F7">
            <v>7.7220077220077222E-3</v>
          </cell>
        </row>
        <row r="8">
          <cell r="F8">
            <v>3.4727317192467598E-2</v>
          </cell>
        </row>
        <row r="9">
          <cell r="F9">
            <v>2.8582731678370093E-2</v>
          </cell>
        </row>
        <row r="10">
          <cell r="F10">
            <v>3.9598403591918185E-2</v>
          </cell>
        </row>
        <row r="11">
          <cell r="F11">
            <v>4.7235330780874364E-2</v>
          </cell>
        </row>
        <row r="12">
          <cell r="F12">
            <v>2.1193880110358665E-2</v>
          </cell>
        </row>
        <row r="13">
          <cell r="F13">
            <v>1.4498553222926799E-2</v>
          </cell>
        </row>
        <row r="14">
          <cell r="F14">
            <v>1.7050629068708471E-2</v>
          </cell>
        </row>
        <row r="15">
          <cell r="F15">
            <v>6.1460389061178461E-3</v>
          </cell>
        </row>
        <row r="16">
          <cell r="F16">
            <v>1.8386310839141027E-2</v>
          </cell>
        </row>
        <row r="17">
          <cell r="F17">
            <v>1.2773823828449949E-2</v>
          </cell>
        </row>
        <row r="18">
          <cell r="F18">
            <v>6.3108945969884856E-3</v>
          </cell>
        </row>
        <row r="19">
          <cell r="F19">
            <v>1.9730424758357718E-3</v>
          </cell>
        </row>
        <row r="20">
          <cell r="F20">
            <v>1.8951242804488126E-2</v>
          </cell>
        </row>
        <row r="21">
          <cell r="F21">
            <v>1.3783165863340696E-2</v>
          </cell>
        </row>
        <row r="22">
          <cell r="F22">
            <v>3.6837060261213674E-3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4"/>
  <sheetViews>
    <sheetView tabSelected="1" workbookViewId="0">
      <selection activeCell="T17" sqref="T17"/>
    </sheetView>
  </sheetViews>
  <sheetFormatPr defaultRowHeight="15" x14ac:dyDescent="0.25"/>
  <cols>
    <col min="1" max="1" width="24.140625" style="13" bestFit="1" customWidth="1"/>
    <col min="2" max="2" width="8" style="9" bestFit="1" customWidth="1"/>
    <col min="3" max="3" width="7.85546875" style="9" customWidth="1"/>
    <col min="4" max="4" width="8.7109375" style="9" customWidth="1"/>
    <col min="5" max="5" width="11.5703125" style="9" bestFit="1" customWidth="1"/>
  </cols>
  <sheetData>
    <row r="6" spans="1:5" x14ac:dyDescent="0.25">
      <c r="A6" s="1" t="s">
        <v>0</v>
      </c>
      <c r="B6" s="2" t="s">
        <v>1</v>
      </c>
      <c r="C6" s="2" t="s">
        <v>2</v>
      </c>
      <c r="D6" s="2" t="s">
        <v>3</v>
      </c>
      <c r="E6" s="3" t="s">
        <v>4</v>
      </c>
    </row>
    <row r="7" spans="1:5" x14ac:dyDescent="0.25">
      <c r="A7" s="4" t="s">
        <v>5</v>
      </c>
      <c r="B7" s="5">
        <f>'[1]Fig 3 SD 1- SHR NB'!F56</f>
        <v>2.5692752846208776E-2</v>
      </c>
      <c r="C7" s="5">
        <f>'[1]Fig 3 SD 1- SHR NB'!F57</f>
        <v>1.7116068513771537E-2</v>
      </c>
      <c r="D7" s="5">
        <f>'[1]Fig 3 SD 1- SHR NB'!F58</f>
        <v>2.7062880545505562E-3</v>
      </c>
      <c r="E7" s="6">
        <f>COUNT('[1]Fig 3 SD 1- SHR NB'!F7:F36,'[1]Fig 3 SD 1- SHR NB'!F42:F51)</f>
        <v>40</v>
      </c>
    </row>
    <row r="8" spans="1:5" x14ac:dyDescent="0.25">
      <c r="A8" s="4" t="s">
        <v>6</v>
      </c>
      <c r="B8" s="5">
        <f>'[1]Fig 3 SD 1- SHR NB'!F89</f>
        <v>7.4669833585291154E-2</v>
      </c>
      <c r="C8" s="5">
        <f>'[1]Fig 3 SD 1- SHR NB'!F90</f>
        <v>3.9699432709624824E-2</v>
      </c>
      <c r="D8" s="5">
        <f>'[1]Fig 3 SD 1- SHR NB'!F91</f>
        <v>9.1076744893235622E-3</v>
      </c>
      <c r="E8" s="6">
        <f>COUNT('[1]Fig 3 SD 1- SHR NB'!F61:F71,'[1]Fig 3 SD 1- SHR NB'!F77:F84)</f>
        <v>19</v>
      </c>
    </row>
    <row r="9" spans="1:5" x14ac:dyDescent="0.25">
      <c r="A9" s="4" t="s">
        <v>7</v>
      </c>
      <c r="B9" s="5">
        <f>'[1]Fig 3 SD 2-SHR in SCRi NB'!F20</f>
        <v>1.8951242804488126E-2</v>
      </c>
      <c r="C9" s="5">
        <f>'[1]Fig 3 SD 2-SHR in SCRi NB'!F21</f>
        <v>1.3783165863340696E-2</v>
      </c>
      <c r="D9" s="5">
        <f>'[1]Fig 3 SD 2-SHR in SCRi NB'!F22</f>
        <v>3.6837060261213674E-3</v>
      </c>
      <c r="E9" s="6">
        <f>COUNT('[1]Fig 3 SD 2-SHR in SCRi NB'!F6:F19)</f>
        <v>14</v>
      </c>
    </row>
    <row r="10" spans="1:5" x14ac:dyDescent="0.25">
      <c r="A10" s="7"/>
      <c r="B10" s="8"/>
      <c r="C10" s="8"/>
      <c r="D10" s="8"/>
    </row>
    <row r="11" spans="1:5" x14ac:dyDescent="0.25">
      <c r="A11" s="10" t="s">
        <v>8</v>
      </c>
      <c r="B11" s="2" t="s">
        <v>9</v>
      </c>
    </row>
    <row r="12" spans="1:5" x14ac:dyDescent="0.25">
      <c r="A12" s="11" t="s">
        <v>10</v>
      </c>
      <c r="B12" s="8">
        <v>0.25459999999999999</v>
      </c>
      <c r="C12" s="8"/>
      <c r="D12" s="8"/>
    </row>
    <row r="13" spans="1:5" x14ac:dyDescent="0.25">
      <c r="A13" s="7" t="s">
        <v>11</v>
      </c>
      <c r="B13" s="12" t="s">
        <v>12</v>
      </c>
      <c r="C13" s="8"/>
      <c r="D13" s="8"/>
    </row>
    <row r="14" spans="1:5" x14ac:dyDescent="0.25">
      <c r="A14" s="7" t="s">
        <v>13</v>
      </c>
      <c r="B14" s="12" t="s">
        <v>14</v>
      </c>
      <c r="C14" s="8"/>
      <c r="D14" s="8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 SD 3- NB Statistics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2016-05-31T18:43:34Z</dcterms:created>
  <dcterms:modified xsi:type="dcterms:W3CDTF">2016-05-31T18:43:48Z</dcterms:modified>
</cp:coreProperties>
</file>