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Volumes/evo-lab/Users/Markus Knaden MaKn3698/eLife-Revised manuscript-Hany/Palp Revision new/"/>
    </mc:Choice>
  </mc:AlternateContent>
  <bookViews>
    <workbookView xWindow="640" yWindow="1180" windowWidth="28160" windowHeight="16880" tabRatio="500" activeTab="5"/>
  </bookViews>
  <sheets>
    <sheet name="Fig2 pb1A" sheetId="2" r:id="rId1"/>
    <sheet name="Fig2a pb1B" sheetId="4" r:id="rId2"/>
    <sheet name="Fig2 pb2A" sheetId="3" r:id="rId3"/>
    <sheet name="Fig2 pb2B" sheetId="5" r:id="rId4"/>
    <sheet name="Fig2 pb3A" sheetId="6" r:id="rId5"/>
    <sheet name="Fig2 pb3B" sheetId="7" r:id="rId6"/>
    <sheet name="Sheet1" sheetId="1" r:id="rId7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7" l="1"/>
  <c r="C8" i="7"/>
  <c r="D8" i="7"/>
  <c r="E8" i="7"/>
  <c r="B9" i="7"/>
  <c r="C9" i="7"/>
  <c r="D9" i="7"/>
  <c r="E9" i="7"/>
  <c r="B19" i="7"/>
  <c r="C19" i="7"/>
  <c r="D19" i="7"/>
  <c r="E19" i="7"/>
  <c r="B20" i="7"/>
  <c r="C20" i="7"/>
  <c r="D20" i="7"/>
  <c r="E20" i="7"/>
  <c r="B8" i="6"/>
  <c r="C8" i="6"/>
  <c r="D8" i="6"/>
  <c r="E8" i="6"/>
  <c r="B9" i="6"/>
  <c r="C9" i="6"/>
  <c r="D9" i="6"/>
  <c r="E9" i="6"/>
  <c r="B18" i="6"/>
  <c r="C18" i="6"/>
  <c r="D18" i="6"/>
  <c r="E18" i="6"/>
  <c r="B19" i="6"/>
  <c r="C19" i="6"/>
  <c r="D19" i="6"/>
  <c r="E19" i="6"/>
  <c r="B28" i="6"/>
  <c r="C28" i="6"/>
  <c r="D28" i="6"/>
  <c r="E28" i="6"/>
  <c r="B29" i="6"/>
  <c r="C29" i="6"/>
  <c r="D29" i="6"/>
  <c r="E29" i="6"/>
  <c r="B8" i="5"/>
  <c r="C8" i="5"/>
  <c r="D8" i="5"/>
  <c r="E8" i="5"/>
  <c r="B9" i="5"/>
  <c r="C9" i="5"/>
  <c r="D9" i="5"/>
  <c r="E9" i="5"/>
  <c r="B18" i="5"/>
  <c r="C18" i="5"/>
  <c r="D18" i="5"/>
  <c r="E18" i="5"/>
  <c r="B19" i="5"/>
  <c r="C19" i="5"/>
  <c r="D19" i="5"/>
  <c r="E19" i="5"/>
  <c r="B8" i="4"/>
  <c r="C8" i="4"/>
  <c r="D8" i="4"/>
  <c r="E8" i="4"/>
  <c r="B9" i="4"/>
  <c r="C9" i="4"/>
  <c r="D9" i="4"/>
  <c r="E9" i="4"/>
  <c r="B19" i="4"/>
  <c r="C19" i="4"/>
  <c r="D19" i="4"/>
  <c r="E19" i="4"/>
  <c r="B20" i="4"/>
  <c r="C20" i="4"/>
  <c r="D20" i="4"/>
  <c r="E20" i="4"/>
  <c r="B29" i="4"/>
  <c r="C29" i="4"/>
  <c r="D29" i="4"/>
  <c r="E29" i="4"/>
  <c r="B30" i="4"/>
  <c r="C30" i="4"/>
  <c r="D30" i="4"/>
  <c r="E30" i="4"/>
  <c r="B39" i="4"/>
  <c r="C39" i="4"/>
  <c r="D39" i="4"/>
  <c r="E39" i="4"/>
  <c r="B40" i="4"/>
  <c r="C40" i="4"/>
  <c r="D40" i="4"/>
  <c r="E40" i="4"/>
  <c r="B49" i="4"/>
  <c r="C49" i="4"/>
  <c r="D49" i="4"/>
  <c r="E49" i="4"/>
  <c r="B50" i="4"/>
  <c r="C50" i="4"/>
  <c r="D50" i="4"/>
  <c r="E50" i="4"/>
  <c r="B8" i="3"/>
  <c r="C8" i="3"/>
  <c r="D8" i="3"/>
  <c r="E8" i="3"/>
  <c r="B9" i="3"/>
  <c r="C9" i="3"/>
  <c r="D9" i="3"/>
  <c r="E9" i="3"/>
  <c r="B18" i="3"/>
  <c r="C18" i="3"/>
  <c r="D18" i="3"/>
  <c r="E18" i="3"/>
  <c r="B19" i="3"/>
  <c r="C19" i="3"/>
  <c r="D19" i="3"/>
  <c r="E19" i="3"/>
  <c r="B28" i="3"/>
  <c r="C28" i="3"/>
  <c r="D28" i="3"/>
  <c r="E28" i="3"/>
  <c r="B29" i="3"/>
  <c r="C29" i="3"/>
  <c r="D29" i="3"/>
  <c r="E29" i="3"/>
  <c r="B38" i="3"/>
  <c r="C38" i="3"/>
  <c r="D38" i="3"/>
  <c r="E38" i="3"/>
  <c r="B39" i="3"/>
  <c r="C39" i="3"/>
  <c r="D39" i="3"/>
  <c r="E39" i="3"/>
  <c r="B8" i="2"/>
  <c r="C8" i="2"/>
  <c r="D8" i="2"/>
  <c r="E8" i="2"/>
  <c r="B9" i="2"/>
  <c r="C9" i="2"/>
  <c r="D9" i="2"/>
  <c r="E9" i="2"/>
  <c r="B18" i="2"/>
  <c r="C18" i="2"/>
  <c r="D18" i="2"/>
  <c r="E18" i="2"/>
  <c r="B19" i="2"/>
  <c r="C19" i="2"/>
  <c r="D19" i="2"/>
  <c r="E19" i="2"/>
  <c r="B28" i="2"/>
  <c r="C28" i="2"/>
  <c r="D28" i="2"/>
  <c r="E28" i="2"/>
  <c r="B29" i="2"/>
  <c r="C29" i="2"/>
  <c r="D29" i="2"/>
  <c r="E29" i="2"/>
  <c r="B36" i="2"/>
  <c r="C36" i="2"/>
  <c r="D36" i="2"/>
  <c r="E36" i="2"/>
  <c r="B37" i="2"/>
  <c r="C37" i="2"/>
  <c r="D37" i="2"/>
  <c r="E37" i="2"/>
</calcChain>
</file>

<file path=xl/sharedStrings.xml><?xml version="1.0" encoding="utf-8"?>
<sst xmlns="http://schemas.openxmlformats.org/spreadsheetml/2006/main" count="146" uniqueCount="31">
  <si>
    <t>SD</t>
  </si>
  <si>
    <t>Average</t>
  </si>
  <si>
    <t>Log dilution-4</t>
  </si>
  <si>
    <t>Log dilution-5</t>
  </si>
  <si>
    <t>Log dilution-6</t>
  </si>
  <si>
    <t>Log dilution-7</t>
  </si>
  <si>
    <t>Ethyl (methylthio)acetate</t>
  </si>
  <si>
    <t>Ethyl butyrate</t>
  </si>
  <si>
    <t>Gamma-hexalactone</t>
  </si>
  <si>
    <t>5-hexen-3-one</t>
  </si>
  <si>
    <t>SSR dose response curves pb1A</t>
  </si>
  <si>
    <t>Alpha-ionone(-)-camphor</t>
  </si>
  <si>
    <t>Alpha-ionone</t>
  </si>
  <si>
    <t>Furaneol methylether</t>
  </si>
  <si>
    <t>SSR dose response curves pb2A</t>
  </si>
  <si>
    <t>Para-tolyl acetate</t>
  </si>
  <si>
    <t>Creosol</t>
  </si>
  <si>
    <t>Eugenol</t>
  </si>
  <si>
    <t>Methyleugenol</t>
  </si>
  <si>
    <t>4-ethylguaiacol</t>
  </si>
  <si>
    <t>SSR dose response curves pb1B</t>
  </si>
  <si>
    <t>4-methylPhenol</t>
  </si>
  <si>
    <t>Phenol</t>
  </si>
  <si>
    <t>SSR dose response curves pb2B</t>
  </si>
  <si>
    <t>4-sec-butoxy-2-butanoate</t>
  </si>
  <si>
    <t>Butyl butyrate</t>
  </si>
  <si>
    <t>Butyl 3-hydroxy butyrate</t>
  </si>
  <si>
    <t>SSR dose response curves pb3A</t>
  </si>
  <si>
    <t>Phenethyl propionate</t>
  </si>
  <si>
    <t>2-phenethyl acetate</t>
  </si>
  <si>
    <t>SSR dose response curves pb3B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</si>
</sst>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1" fillId="0" borderId="0" xfId="1"/>
    <xf numFmtId="0" fontId="2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pb1A'!$B$9:$E$9</c:f>
                <c:numCache>
                  <c:formatCode>General</c:formatCode>
                  <c:ptCount val="4"/>
                  <c:pt idx="0">
                    <c:v>8.602325267042627</c:v>
                  </c:pt>
                  <c:pt idx="1">
                    <c:v>5.54977477020466</c:v>
                  </c:pt>
                  <c:pt idx="2">
                    <c:v>19.131126469709</c:v>
                  </c:pt>
                  <c:pt idx="3">
                    <c:v>11.86591757935306</c:v>
                  </c:pt>
                </c:numCache>
              </c:numRef>
            </c:plus>
            <c:minus>
              <c:numRef>
                <c:f>'Fig2 pb1A'!$B$9:$E$9</c:f>
                <c:numCache>
                  <c:formatCode>General</c:formatCode>
                  <c:ptCount val="4"/>
                  <c:pt idx="0">
                    <c:v>8.602325267042627</c:v>
                  </c:pt>
                  <c:pt idx="1">
                    <c:v>5.54977477020466</c:v>
                  </c:pt>
                  <c:pt idx="2">
                    <c:v>19.131126469709</c:v>
                  </c:pt>
                  <c:pt idx="3">
                    <c:v>11.86591757935306</c:v>
                  </c:pt>
                </c:numCache>
              </c:numRef>
            </c:minus>
          </c:errBars>
          <c:cat>
            <c:strRef>
              <c:f>'Fig2 pb1A'!$B$2:$E$2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pb1A'!$B$8:$E$8</c:f>
              <c:numCache>
                <c:formatCode>General</c:formatCode>
                <c:ptCount val="4"/>
                <c:pt idx="0">
                  <c:v>18.0</c:v>
                </c:pt>
                <c:pt idx="1">
                  <c:v>46.4</c:v>
                </c:pt>
                <c:pt idx="2">
                  <c:v>86.0</c:v>
                </c:pt>
                <c:pt idx="3">
                  <c:v>162.4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433424"/>
        <c:axId val="-2117547280"/>
      </c:lineChart>
      <c:catAx>
        <c:axId val="-2117433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547280"/>
        <c:crosses val="autoZero"/>
        <c:auto val="1"/>
        <c:lblAlgn val="ctr"/>
        <c:lblOffset val="100"/>
        <c:noMultiLvlLbl val="0"/>
      </c:catAx>
      <c:valAx>
        <c:axId val="-2117547280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174334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pb2A'!$B$9:$E$9</c:f>
                <c:numCache>
                  <c:formatCode>General</c:formatCode>
                  <c:ptCount val="4"/>
                  <c:pt idx="0">
                    <c:v>1.788854381999832</c:v>
                  </c:pt>
                  <c:pt idx="1">
                    <c:v>5.727128425310537</c:v>
                  </c:pt>
                  <c:pt idx="2">
                    <c:v>12.44186481199664</c:v>
                  </c:pt>
                  <c:pt idx="3">
                    <c:v>7.071067811865475</c:v>
                  </c:pt>
                </c:numCache>
              </c:numRef>
            </c:plus>
            <c:minus>
              <c:numRef>
                <c:f>'Fig2 pb2A'!$B$9:$E$9</c:f>
                <c:numCache>
                  <c:formatCode>General</c:formatCode>
                  <c:ptCount val="4"/>
                  <c:pt idx="0">
                    <c:v>1.788854381999832</c:v>
                  </c:pt>
                  <c:pt idx="1">
                    <c:v>5.727128425310537</c:v>
                  </c:pt>
                  <c:pt idx="2">
                    <c:v>12.44186481199664</c:v>
                  </c:pt>
                  <c:pt idx="3">
                    <c:v>7.071067811865475</c:v>
                  </c:pt>
                </c:numCache>
              </c:numRef>
            </c:minus>
          </c:errBars>
          <c:cat>
            <c:strRef>
              <c:f>'Fig2 pb2A'!$B$2:$E$2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pb2A'!$B$8:$E$8</c:f>
              <c:numCache>
                <c:formatCode>General</c:formatCode>
                <c:ptCount val="4"/>
                <c:pt idx="0">
                  <c:v>1.2</c:v>
                </c:pt>
                <c:pt idx="1">
                  <c:v>22.4</c:v>
                </c:pt>
                <c:pt idx="2">
                  <c:v>70.4</c:v>
                </c:pt>
                <c:pt idx="3">
                  <c:v>128.0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6482960"/>
        <c:axId val="-2116480144"/>
      </c:lineChart>
      <c:catAx>
        <c:axId val="-2116482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6480144"/>
        <c:crosses val="autoZero"/>
        <c:auto val="1"/>
        <c:lblAlgn val="ctr"/>
        <c:lblOffset val="100"/>
        <c:noMultiLvlLbl val="0"/>
      </c:catAx>
      <c:valAx>
        <c:axId val="-2116480144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16482960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pb2A'!$B$19:$E$19</c:f>
                <c:numCache>
                  <c:formatCode>General</c:formatCode>
                  <c:ptCount val="4"/>
                  <c:pt idx="0">
                    <c:v>1.673320053068151</c:v>
                  </c:pt>
                  <c:pt idx="1">
                    <c:v>2.683281572999747</c:v>
                  </c:pt>
                  <c:pt idx="2">
                    <c:v>10.05982107196744</c:v>
                  </c:pt>
                  <c:pt idx="3">
                    <c:v>8.988882021697692</c:v>
                  </c:pt>
                </c:numCache>
              </c:numRef>
            </c:plus>
            <c:minus>
              <c:numRef>
                <c:f>'Fig2 pb2A'!$B$19:$E$19</c:f>
                <c:numCache>
                  <c:formatCode>General</c:formatCode>
                  <c:ptCount val="4"/>
                  <c:pt idx="0">
                    <c:v>1.673320053068151</c:v>
                  </c:pt>
                  <c:pt idx="1">
                    <c:v>2.683281572999747</c:v>
                  </c:pt>
                  <c:pt idx="2">
                    <c:v>10.05982107196744</c:v>
                  </c:pt>
                  <c:pt idx="3">
                    <c:v>8.988882021697692</c:v>
                  </c:pt>
                </c:numCache>
              </c:numRef>
            </c:minus>
          </c:errBars>
          <c:cat>
            <c:strRef>
              <c:f>'Fig2 pb2A'!$B$12:$E$12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pb2A'!$B$18:$E$18</c:f>
              <c:numCache>
                <c:formatCode>General</c:formatCode>
                <c:ptCount val="4"/>
                <c:pt idx="0">
                  <c:v>1.6</c:v>
                </c:pt>
                <c:pt idx="1">
                  <c:v>2.8</c:v>
                </c:pt>
                <c:pt idx="2">
                  <c:v>33.2</c:v>
                </c:pt>
                <c:pt idx="3">
                  <c:v>80.4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6447872"/>
        <c:axId val="-2116445056"/>
      </c:lineChart>
      <c:catAx>
        <c:axId val="-2116447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6445056"/>
        <c:crosses val="autoZero"/>
        <c:auto val="1"/>
        <c:lblAlgn val="ctr"/>
        <c:lblOffset val="100"/>
        <c:noMultiLvlLbl val="0"/>
      </c:catAx>
      <c:valAx>
        <c:axId val="-2116445056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16447872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pb2A'!$B$29:$E$29</c:f>
                <c:numCache>
                  <c:formatCode>General</c:formatCode>
                  <c:ptCount val="4"/>
                  <c:pt idx="0">
                    <c:v>1.788854381999832</c:v>
                  </c:pt>
                  <c:pt idx="1">
                    <c:v>4.147288270665544</c:v>
                  </c:pt>
                  <c:pt idx="2">
                    <c:v>13.8130373198656</c:v>
                  </c:pt>
                  <c:pt idx="3">
                    <c:v>18.18790807102343</c:v>
                  </c:pt>
                </c:numCache>
              </c:numRef>
            </c:plus>
            <c:minus>
              <c:numRef>
                <c:f>'Fig2 pb2A'!$B$29:$E$29</c:f>
                <c:numCache>
                  <c:formatCode>General</c:formatCode>
                  <c:ptCount val="4"/>
                  <c:pt idx="0">
                    <c:v>1.788854381999832</c:v>
                  </c:pt>
                  <c:pt idx="1">
                    <c:v>4.147288270665544</c:v>
                  </c:pt>
                  <c:pt idx="2">
                    <c:v>13.8130373198656</c:v>
                  </c:pt>
                  <c:pt idx="3">
                    <c:v>18.18790807102343</c:v>
                  </c:pt>
                </c:numCache>
              </c:numRef>
            </c:minus>
          </c:errBars>
          <c:cat>
            <c:strRef>
              <c:f>'Fig2 pb2A'!$B$22:$E$22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pb2A'!$B$28:$E$28</c:f>
              <c:numCache>
                <c:formatCode>General</c:formatCode>
                <c:ptCount val="4"/>
                <c:pt idx="0">
                  <c:v>1.2</c:v>
                </c:pt>
                <c:pt idx="1">
                  <c:v>3.2</c:v>
                </c:pt>
                <c:pt idx="2">
                  <c:v>33.6</c:v>
                </c:pt>
                <c:pt idx="3">
                  <c:v>81.6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6413600"/>
        <c:axId val="-2116410784"/>
      </c:lineChart>
      <c:catAx>
        <c:axId val="-2116413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6410784"/>
        <c:crosses val="autoZero"/>
        <c:auto val="1"/>
        <c:lblAlgn val="ctr"/>
        <c:lblOffset val="100"/>
        <c:noMultiLvlLbl val="0"/>
      </c:catAx>
      <c:valAx>
        <c:axId val="-2116410784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16413600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pb2A'!$B$39:$E$39</c:f>
                <c:numCache>
                  <c:formatCode>General</c:formatCode>
                  <c:ptCount val="4"/>
                  <c:pt idx="0">
                    <c:v>0.894427190999916</c:v>
                  </c:pt>
                  <c:pt idx="1">
                    <c:v>3.847076812334269</c:v>
                  </c:pt>
                  <c:pt idx="2">
                    <c:v>5.176871642217915</c:v>
                  </c:pt>
                  <c:pt idx="3">
                    <c:v>22.42320226907835</c:v>
                  </c:pt>
                </c:numCache>
              </c:numRef>
            </c:plus>
            <c:minus>
              <c:numRef>
                <c:f>'Fig2 pb2A'!$B$39:$E$39</c:f>
                <c:numCache>
                  <c:formatCode>General</c:formatCode>
                  <c:ptCount val="4"/>
                  <c:pt idx="0">
                    <c:v>0.894427190999916</c:v>
                  </c:pt>
                  <c:pt idx="1">
                    <c:v>3.847076812334269</c:v>
                  </c:pt>
                  <c:pt idx="2">
                    <c:v>5.176871642217915</c:v>
                  </c:pt>
                  <c:pt idx="3">
                    <c:v>22.42320226907835</c:v>
                  </c:pt>
                </c:numCache>
              </c:numRef>
            </c:minus>
          </c:errBars>
          <c:cat>
            <c:strRef>
              <c:f>'Fig2 pb2A'!$B$32:$E$32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pb2A'!$B$38:$E$38</c:f>
              <c:numCache>
                <c:formatCode>General</c:formatCode>
                <c:ptCount val="4"/>
                <c:pt idx="0">
                  <c:v>2.4</c:v>
                </c:pt>
                <c:pt idx="1">
                  <c:v>5.6</c:v>
                </c:pt>
                <c:pt idx="2">
                  <c:v>15.6</c:v>
                </c:pt>
                <c:pt idx="3">
                  <c:v>69.6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6360656"/>
        <c:axId val="-2116357840"/>
      </c:lineChart>
      <c:catAx>
        <c:axId val="-2116360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6357840"/>
        <c:crosses val="autoZero"/>
        <c:auto val="1"/>
        <c:lblAlgn val="ctr"/>
        <c:lblOffset val="100"/>
        <c:noMultiLvlLbl val="0"/>
      </c:catAx>
      <c:valAx>
        <c:axId val="-2116357840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16360656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pb2B'!$B$9:$E$9</c:f>
                <c:numCache>
                  <c:formatCode>General</c:formatCode>
                  <c:ptCount val="4"/>
                  <c:pt idx="0">
                    <c:v>6.06630035524124</c:v>
                  </c:pt>
                  <c:pt idx="1">
                    <c:v>15.35708305636198</c:v>
                  </c:pt>
                  <c:pt idx="2">
                    <c:v>12.83744522870497</c:v>
                  </c:pt>
                  <c:pt idx="3">
                    <c:v>16.46329250180534</c:v>
                  </c:pt>
                </c:numCache>
              </c:numRef>
            </c:plus>
            <c:minus>
              <c:numRef>
                <c:f>'Fig2 pb2B'!$B$9:$E$9</c:f>
                <c:numCache>
                  <c:formatCode>General</c:formatCode>
                  <c:ptCount val="4"/>
                  <c:pt idx="0">
                    <c:v>6.06630035524124</c:v>
                  </c:pt>
                  <c:pt idx="1">
                    <c:v>15.35708305636198</c:v>
                  </c:pt>
                  <c:pt idx="2">
                    <c:v>12.83744522870497</c:v>
                  </c:pt>
                  <c:pt idx="3">
                    <c:v>16.46329250180534</c:v>
                  </c:pt>
                </c:numCache>
              </c:numRef>
            </c:minus>
          </c:errBars>
          <c:cat>
            <c:strRef>
              <c:f>'Fig2 pb2B'!$B$2:$E$2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pb2B'!$B$8:$E$8</c:f>
              <c:numCache>
                <c:formatCode>General</c:formatCode>
                <c:ptCount val="4"/>
                <c:pt idx="0">
                  <c:v>22.0</c:v>
                </c:pt>
                <c:pt idx="1">
                  <c:v>52.4</c:v>
                </c:pt>
                <c:pt idx="2">
                  <c:v>110.0</c:v>
                </c:pt>
                <c:pt idx="3">
                  <c:v>176.4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7518480"/>
        <c:axId val="-2125831920"/>
      </c:lineChart>
      <c:catAx>
        <c:axId val="-2127518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25831920"/>
        <c:crosses val="autoZero"/>
        <c:auto val="1"/>
        <c:lblAlgn val="ctr"/>
        <c:lblOffset val="100"/>
        <c:noMultiLvlLbl val="0"/>
      </c:catAx>
      <c:valAx>
        <c:axId val="-2125831920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27518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pb2B'!$B$19:$E$19</c:f>
                <c:numCache>
                  <c:formatCode>General</c:formatCode>
                  <c:ptCount val="4"/>
                  <c:pt idx="0">
                    <c:v>3.577708763999663</c:v>
                  </c:pt>
                  <c:pt idx="1">
                    <c:v>3.847076812334269</c:v>
                  </c:pt>
                  <c:pt idx="2">
                    <c:v>10.25670512396646</c:v>
                  </c:pt>
                  <c:pt idx="3">
                    <c:v>14.04279174523359</c:v>
                  </c:pt>
                </c:numCache>
              </c:numRef>
            </c:plus>
            <c:minus>
              <c:numRef>
                <c:f>'Fig2 pb2B'!$B$19:$E$19</c:f>
                <c:numCache>
                  <c:formatCode>General</c:formatCode>
                  <c:ptCount val="4"/>
                  <c:pt idx="0">
                    <c:v>3.577708763999663</c:v>
                  </c:pt>
                  <c:pt idx="1">
                    <c:v>3.847076812334269</c:v>
                  </c:pt>
                  <c:pt idx="2">
                    <c:v>10.25670512396646</c:v>
                  </c:pt>
                  <c:pt idx="3">
                    <c:v>14.04279174523359</c:v>
                  </c:pt>
                </c:numCache>
              </c:numRef>
            </c:minus>
          </c:errBars>
          <c:cat>
            <c:strRef>
              <c:f>'Fig2 pb2B'!$B$12:$E$12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pb2B'!$B$18:$E$18</c:f>
              <c:numCache>
                <c:formatCode>General</c:formatCode>
                <c:ptCount val="4"/>
                <c:pt idx="0">
                  <c:v>3.6</c:v>
                </c:pt>
                <c:pt idx="1">
                  <c:v>4.4</c:v>
                </c:pt>
                <c:pt idx="2">
                  <c:v>53.2</c:v>
                </c:pt>
                <c:pt idx="3">
                  <c:v>119.2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9388576"/>
        <c:axId val="-2115861792"/>
      </c:lineChart>
      <c:catAx>
        <c:axId val="-2119388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5861792"/>
        <c:crosses val="autoZero"/>
        <c:auto val="1"/>
        <c:lblAlgn val="ctr"/>
        <c:lblOffset val="100"/>
        <c:noMultiLvlLbl val="0"/>
      </c:catAx>
      <c:valAx>
        <c:axId val="-2115861792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19388576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pb3A'!$B$9:$E$9</c:f>
                <c:numCache>
                  <c:formatCode>General</c:formatCode>
                  <c:ptCount val="4"/>
                  <c:pt idx="0">
                    <c:v>0.894427190999916</c:v>
                  </c:pt>
                  <c:pt idx="1">
                    <c:v>2.449489742783178</c:v>
                  </c:pt>
                  <c:pt idx="2">
                    <c:v>4.147288270665544</c:v>
                  </c:pt>
                  <c:pt idx="3">
                    <c:v>15.58204094462597</c:v>
                  </c:pt>
                </c:numCache>
              </c:numRef>
            </c:plus>
            <c:minus>
              <c:numRef>
                <c:f>'Fig2 pb3A'!$B$9:$E$9</c:f>
                <c:numCache>
                  <c:formatCode>General</c:formatCode>
                  <c:ptCount val="4"/>
                  <c:pt idx="0">
                    <c:v>0.894427190999916</c:v>
                  </c:pt>
                  <c:pt idx="1">
                    <c:v>2.449489742783178</c:v>
                  </c:pt>
                  <c:pt idx="2">
                    <c:v>4.147288270665544</c:v>
                  </c:pt>
                  <c:pt idx="3">
                    <c:v>15.58204094462597</c:v>
                  </c:pt>
                </c:numCache>
              </c:numRef>
            </c:minus>
          </c:errBars>
          <c:cat>
            <c:strRef>
              <c:f>'Fig2 pb3A'!$B$2:$E$2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pb3A'!$B$8:$E$8</c:f>
              <c:numCache>
                <c:formatCode>General</c:formatCode>
                <c:ptCount val="4"/>
                <c:pt idx="0">
                  <c:v>0.4</c:v>
                </c:pt>
                <c:pt idx="1">
                  <c:v>2.0</c:v>
                </c:pt>
                <c:pt idx="2">
                  <c:v>3.2</c:v>
                </c:pt>
                <c:pt idx="3">
                  <c:v>63.6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7796544"/>
        <c:axId val="2126938576"/>
      </c:lineChart>
      <c:catAx>
        <c:axId val="-2127796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6938576"/>
        <c:crosses val="autoZero"/>
        <c:auto val="1"/>
        <c:lblAlgn val="ctr"/>
        <c:lblOffset val="100"/>
        <c:noMultiLvlLbl val="0"/>
      </c:catAx>
      <c:valAx>
        <c:axId val="2126938576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27796544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pb3A'!$B$29:$E$29</c:f>
                <c:numCache>
                  <c:formatCode>General</c:formatCode>
                  <c:ptCount val="4"/>
                  <c:pt idx="0">
                    <c:v>1.673320053068151</c:v>
                  </c:pt>
                  <c:pt idx="1">
                    <c:v>1.673320053068151</c:v>
                  </c:pt>
                  <c:pt idx="2">
                    <c:v>1.788854381999831</c:v>
                  </c:pt>
                  <c:pt idx="3">
                    <c:v>8.294576541331086</c:v>
                  </c:pt>
                </c:numCache>
              </c:numRef>
            </c:plus>
            <c:minus>
              <c:numRef>
                <c:f>'Fig2 pb3A'!$B$29:$E$29</c:f>
                <c:numCache>
                  <c:formatCode>General</c:formatCode>
                  <c:ptCount val="4"/>
                  <c:pt idx="0">
                    <c:v>1.673320053068151</c:v>
                  </c:pt>
                  <c:pt idx="1">
                    <c:v>1.673320053068151</c:v>
                  </c:pt>
                  <c:pt idx="2">
                    <c:v>1.788854381999831</c:v>
                  </c:pt>
                  <c:pt idx="3">
                    <c:v>8.294576541331086</c:v>
                  </c:pt>
                </c:numCache>
              </c:numRef>
            </c:minus>
          </c:errBars>
          <c:cat>
            <c:strRef>
              <c:f>'Fig2 pb3A'!$B$22:$E$22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pb3A'!$B$28:$E$28</c:f>
              <c:numCache>
                <c:formatCode>General</c:formatCode>
                <c:ptCount val="4"/>
                <c:pt idx="0">
                  <c:v>1.6</c:v>
                </c:pt>
                <c:pt idx="1">
                  <c:v>1.6</c:v>
                </c:pt>
                <c:pt idx="2">
                  <c:v>2.8</c:v>
                </c:pt>
                <c:pt idx="3">
                  <c:v>20.4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8403088"/>
        <c:axId val="-2124031136"/>
      </c:lineChart>
      <c:catAx>
        <c:axId val="-2128403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24031136"/>
        <c:crosses val="autoZero"/>
        <c:auto val="1"/>
        <c:lblAlgn val="ctr"/>
        <c:lblOffset val="100"/>
        <c:noMultiLvlLbl val="0"/>
      </c:catAx>
      <c:valAx>
        <c:axId val="-2124031136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28403088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pb3A'!$B$19:$E$19</c:f>
                <c:numCache>
                  <c:formatCode>General</c:formatCode>
                  <c:ptCount val="4"/>
                  <c:pt idx="0">
                    <c:v>2.280350850198276</c:v>
                  </c:pt>
                  <c:pt idx="1">
                    <c:v>3.346640106136302</c:v>
                  </c:pt>
                  <c:pt idx="2">
                    <c:v>4.0</c:v>
                  </c:pt>
                  <c:pt idx="3">
                    <c:v>12.83744522870497</c:v>
                  </c:pt>
                </c:numCache>
              </c:numRef>
            </c:plus>
            <c:minus>
              <c:numRef>
                <c:f>'Fig2 pb3A'!$B$19:$E$19</c:f>
                <c:numCache>
                  <c:formatCode>General</c:formatCode>
                  <c:ptCount val="4"/>
                  <c:pt idx="0">
                    <c:v>2.280350850198276</c:v>
                  </c:pt>
                  <c:pt idx="1">
                    <c:v>3.346640106136302</c:v>
                  </c:pt>
                  <c:pt idx="2">
                    <c:v>4.0</c:v>
                  </c:pt>
                  <c:pt idx="3">
                    <c:v>12.83744522870497</c:v>
                  </c:pt>
                </c:numCache>
              </c:numRef>
            </c:minus>
          </c:errBars>
          <c:cat>
            <c:strRef>
              <c:f>'Fig2 pb3A'!$B$12:$E$12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pb3A'!$B$18:$E$18</c:f>
              <c:numCache>
                <c:formatCode>General</c:formatCode>
                <c:ptCount val="4"/>
                <c:pt idx="0">
                  <c:v>2.8</c:v>
                </c:pt>
                <c:pt idx="1">
                  <c:v>3.2</c:v>
                </c:pt>
                <c:pt idx="2">
                  <c:v>4.0</c:v>
                </c:pt>
                <c:pt idx="3">
                  <c:v>24.4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5317680"/>
        <c:axId val="-2122123680"/>
      </c:lineChart>
      <c:catAx>
        <c:axId val="-2125317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22123680"/>
        <c:crosses val="autoZero"/>
        <c:auto val="1"/>
        <c:lblAlgn val="ctr"/>
        <c:lblOffset val="100"/>
        <c:noMultiLvlLbl val="0"/>
      </c:catAx>
      <c:valAx>
        <c:axId val="-2122123680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25317680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pb3B'!$B$9:$E$9</c:f>
                <c:numCache>
                  <c:formatCode>General</c:formatCode>
                  <c:ptCount val="4"/>
                  <c:pt idx="0">
                    <c:v>25.27449307107858</c:v>
                  </c:pt>
                  <c:pt idx="1">
                    <c:v>30.64637009500468</c:v>
                  </c:pt>
                  <c:pt idx="2">
                    <c:v>16.34625339336204</c:v>
                  </c:pt>
                  <c:pt idx="3">
                    <c:v>9.838699100999076</c:v>
                  </c:pt>
                </c:numCache>
              </c:numRef>
            </c:plus>
            <c:minus>
              <c:numRef>
                <c:f>'Fig2 pb3B'!$B$9:$E$9</c:f>
                <c:numCache>
                  <c:formatCode>General</c:formatCode>
                  <c:ptCount val="4"/>
                  <c:pt idx="0">
                    <c:v>25.27449307107858</c:v>
                  </c:pt>
                  <c:pt idx="1">
                    <c:v>30.64637009500468</c:v>
                  </c:pt>
                  <c:pt idx="2">
                    <c:v>16.34625339336204</c:v>
                  </c:pt>
                  <c:pt idx="3">
                    <c:v>9.838699100999076</c:v>
                  </c:pt>
                </c:numCache>
              </c:numRef>
            </c:minus>
          </c:errBars>
          <c:cat>
            <c:strRef>
              <c:f>'Fig2 pb3B'!$B$2:$E$2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pb3B'!$B$8:$E$8</c:f>
              <c:numCache>
                <c:formatCode>General</c:formatCode>
                <c:ptCount val="4"/>
                <c:pt idx="0">
                  <c:v>97.6</c:v>
                </c:pt>
                <c:pt idx="1">
                  <c:v>167.2</c:v>
                </c:pt>
                <c:pt idx="2">
                  <c:v>218.8</c:v>
                </c:pt>
                <c:pt idx="3">
                  <c:v>247.6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03224272"/>
        <c:axId val="-2103220992"/>
      </c:lineChart>
      <c:catAx>
        <c:axId val="-2103224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3220992"/>
        <c:crosses val="autoZero"/>
        <c:auto val="1"/>
        <c:lblAlgn val="ctr"/>
        <c:lblOffset val="100"/>
        <c:noMultiLvlLbl val="0"/>
      </c:catAx>
      <c:valAx>
        <c:axId val="-2103220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103224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pb1A'!$B$19:$E$19</c:f>
                <c:numCache>
                  <c:formatCode>General</c:formatCode>
                  <c:ptCount val="4"/>
                  <c:pt idx="0">
                    <c:v>1.673320053068151</c:v>
                  </c:pt>
                  <c:pt idx="1">
                    <c:v>9.338094023943003</c:v>
                  </c:pt>
                  <c:pt idx="2">
                    <c:v>18.79361593733363</c:v>
                  </c:pt>
                  <c:pt idx="3">
                    <c:v>18.74033084019597</c:v>
                  </c:pt>
                </c:numCache>
              </c:numRef>
            </c:plus>
            <c:minus>
              <c:numRef>
                <c:f>'Fig2 pb1A'!$B$19:$E$19</c:f>
                <c:numCache>
                  <c:formatCode>General</c:formatCode>
                  <c:ptCount val="4"/>
                  <c:pt idx="0">
                    <c:v>1.673320053068151</c:v>
                  </c:pt>
                  <c:pt idx="1">
                    <c:v>9.338094023943003</c:v>
                  </c:pt>
                  <c:pt idx="2">
                    <c:v>18.79361593733363</c:v>
                  </c:pt>
                  <c:pt idx="3">
                    <c:v>18.74033084019597</c:v>
                  </c:pt>
                </c:numCache>
              </c:numRef>
            </c:minus>
          </c:errBars>
          <c:cat>
            <c:strRef>
              <c:f>'Fig2 pb1A'!$B$12:$E$12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pb1A'!$B$18:$E$18</c:f>
              <c:numCache>
                <c:formatCode>General</c:formatCode>
                <c:ptCount val="4"/>
                <c:pt idx="0">
                  <c:v>1.6</c:v>
                </c:pt>
                <c:pt idx="1">
                  <c:v>37.2</c:v>
                </c:pt>
                <c:pt idx="2">
                  <c:v>102.8</c:v>
                </c:pt>
                <c:pt idx="3">
                  <c:v>168.8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7375104"/>
        <c:axId val="-2117372288"/>
      </c:lineChart>
      <c:catAx>
        <c:axId val="-211737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17372288"/>
        <c:crosses val="autoZero"/>
        <c:auto val="1"/>
        <c:lblAlgn val="ctr"/>
        <c:lblOffset val="100"/>
        <c:noMultiLvlLbl val="0"/>
      </c:catAx>
      <c:valAx>
        <c:axId val="-2117372288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17375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pb3B'!$B$20:$E$20</c:f>
                <c:numCache>
                  <c:formatCode>General</c:formatCode>
                  <c:ptCount val="4"/>
                  <c:pt idx="0">
                    <c:v>6.260990336999415</c:v>
                  </c:pt>
                  <c:pt idx="1">
                    <c:v>10.05982107196742</c:v>
                  </c:pt>
                  <c:pt idx="2">
                    <c:v>14.38054240979801</c:v>
                  </c:pt>
                  <c:pt idx="3">
                    <c:v>13.66747965061591</c:v>
                  </c:pt>
                </c:numCache>
              </c:numRef>
            </c:plus>
            <c:minus>
              <c:numRef>
                <c:f>'Fig2 pb3B'!$B$20:$E$20</c:f>
                <c:numCache>
                  <c:formatCode>General</c:formatCode>
                  <c:ptCount val="4"/>
                  <c:pt idx="0">
                    <c:v>6.260990336999415</c:v>
                  </c:pt>
                  <c:pt idx="1">
                    <c:v>10.05982107196742</c:v>
                  </c:pt>
                  <c:pt idx="2">
                    <c:v>14.38054240979801</c:v>
                  </c:pt>
                  <c:pt idx="3">
                    <c:v>13.66747965061591</c:v>
                  </c:pt>
                </c:numCache>
              </c:numRef>
            </c:minus>
          </c:errBars>
          <c:cat>
            <c:strRef>
              <c:f>'Fig2 pb3B'!$B$13:$E$13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pb3B'!$B$19:$E$19</c:f>
              <c:numCache>
                <c:formatCode>General</c:formatCode>
                <c:ptCount val="4"/>
                <c:pt idx="0">
                  <c:v>21.2</c:v>
                </c:pt>
                <c:pt idx="1">
                  <c:v>48.8</c:v>
                </c:pt>
                <c:pt idx="2">
                  <c:v>99.6</c:v>
                </c:pt>
                <c:pt idx="3">
                  <c:v>214.4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02895648"/>
        <c:axId val="-2102893024"/>
      </c:lineChart>
      <c:catAx>
        <c:axId val="-2102895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2893024"/>
        <c:crosses val="autoZero"/>
        <c:auto val="1"/>
        <c:lblAlgn val="ctr"/>
        <c:lblOffset val="100"/>
        <c:noMultiLvlLbl val="0"/>
      </c:catAx>
      <c:valAx>
        <c:axId val="-2102893024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02895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pb1A'!$B$29:$E$29</c:f>
                <c:numCache>
                  <c:formatCode>General</c:formatCode>
                  <c:ptCount val="4"/>
                  <c:pt idx="0">
                    <c:v>1.414213562373095</c:v>
                  </c:pt>
                  <c:pt idx="1">
                    <c:v>2.60768096208106</c:v>
                  </c:pt>
                  <c:pt idx="2">
                    <c:v>1.788854381999832</c:v>
                  </c:pt>
                  <c:pt idx="3">
                    <c:v>7.071067811865475</c:v>
                  </c:pt>
                </c:numCache>
              </c:numRef>
            </c:plus>
            <c:minus>
              <c:numRef>
                <c:f>'Fig2 pb1A'!$B$29:$E$29</c:f>
                <c:numCache>
                  <c:formatCode>General</c:formatCode>
                  <c:ptCount val="4"/>
                  <c:pt idx="0">
                    <c:v>1.414213562373095</c:v>
                  </c:pt>
                  <c:pt idx="1">
                    <c:v>2.60768096208106</c:v>
                  </c:pt>
                  <c:pt idx="2">
                    <c:v>1.788854381999832</c:v>
                  </c:pt>
                  <c:pt idx="3">
                    <c:v>7.071067811865475</c:v>
                  </c:pt>
                </c:numCache>
              </c:numRef>
            </c:minus>
          </c:errBars>
          <c:cat>
            <c:strRef>
              <c:f>'Fig2 pb1A'!$B$22:$E$22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pb1A'!$B$28:$E$28</c:f>
              <c:numCache>
                <c:formatCode>General</c:formatCode>
                <c:ptCount val="4"/>
                <c:pt idx="0">
                  <c:v>2.0</c:v>
                </c:pt>
                <c:pt idx="1">
                  <c:v>2.4</c:v>
                </c:pt>
                <c:pt idx="2">
                  <c:v>1.2</c:v>
                </c:pt>
                <c:pt idx="3">
                  <c:v>46.0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5738672"/>
        <c:axId val="-2127495168"/>
      </c:lineChart>
      <c:catAx>
        <c:axId val="-2125738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27495168"/>
        <c:crosses val="autoZero"/>
        <c:auto val="1"/>
        <c:lblAlgn val="ctr"/>
        <c:lblOffset val="100"/>
        <c:noMultiLvlLbl val="0"/>
      </c:catAx>
      <c:valAx>
        <c:axId val="-2127495168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25738672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 pb1A'!$B$37:$E$37</c:f>
                <c:numCache>
                  <c:formatCode>General</c:formatCode>
                  <c:ptCount val="4"/>
                  <c:pt idx="0">
                    <c:v>1.914854215512676</c:v>
                  </c:pt>
                  <c:pt idx="1">
                    <c:v>1.154700538379251</c:v>
                  </c:pt>
                  <c:pt idx="2">
                    <c:v>2.581988897471611</c:v>
                  </c:pt>
                  <c:pt idx="3">
                    <c:v>17.07825127659933</c:v>
                  </c:pt>
                </c:numCache>
              </c:numRef>
            </c:plus>
            <c:minus>
              <c:numRef>
                <c:f>'Fig2 pb1A'!$B$37:$E$37</c:f>
                <c:numCache>
                  <c:formatCode>General</c:formatCode>
                  <c:ptCount val="4"/>
                  <c:pt idx="0">
                    <c:v>1.914854215512676</c:v>
                  </c:pt>
                  <c:pt idx="1">
                    <c:v>1.154700538379251</c:v>
                  </c:pt>
                  <c:pt idx="2">
                    <c:v>2.581988897471611</c:v>
                  </c:pt>
                  <c:pt idx="3">
                    <c:v>17.07825127659933</c:v>
                  </c:pt>
                </c:numCache>
              </c:numRef>
            </c:minus>
          </c:errBars>
          <c:cat>
            <c:strRef>
              <c:f>'Fig2 pb1A'!$B$31:$E$31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 pb1A'!$B$36:$E$36</c:f>
              <c:numCache>
                <c:formatCode>General</c:formatCode>
                <c:ptCount val="4"/>
                <c:pt idx="0">
                  <c:v>5.5</c:v>
                </c:pt>
                <c:pt idx="1">
                  <c:v>9.0</c:v>
                </c:pt>
                <c:pt idx="2">
                  <c:v>13.0</c:v>
                </c:pt>
                <c:pt idx="3">
                  <c:v>79.5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7536480"/>
        <c:axId val="-2126354352"/>
      </c:lineChart>
      <c:catAx>
        <c:axId val="-2127536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26354352"/>
        <c:crosses val="autoZero"/>
        <c:auto val="1"/>
        <c:lblAlgn val="ctr"/>
        <c:lblOffset val="100"/>
        <c:noMultiLvlLbl val="0"/>
      </c:catAx>
      <c:valAx>
        <c:axId val="-2126354352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27536480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'Fig2a pb1B'!$B$9:$E$9</c:f>
                <c:numCache>
                  <c:formatCode>General</c:formatCode>
                  <c:ptCount val="4"/>
                  <c:pt idx="0">
                    <c:v>14.38054240979801</c:v>
                  </c:pt>
                  <c:pt idx="1">
                    <c:v>9.055385138137417</c:v>
                  </c:pt>
                  <c:pt idx="2">
                    <c:v>11.78134118001851</c:v>
                  </c:pt>
                  <c:pt idx="3">
                    <c:v>24.19090738273371</c:v>
                  </c:pt>
                </c:numCache>
              </c:numRef>
            </c:plus>
            <c:minus>
              <c:numRef>
                <c:f>'Fig2a pb1B'!$B$9:$E$9</c:f>
                <c:numCache>
                  <c:formatCode>General</c:formatCode>
                  <c:ptCount val="4"/>
                  <c:pt idx="0">
                    <c:v>14.38054240979801</c:v>
                  </c:pt>
                  <c:pt idx="1">
                    <c:v>9.055385138137417</c:v>
                  </c:pt>
                  <c:pt idx="2">
                    <c:v>11.78134118001851</c:v>
                  </c:pt>
                  <c:pt idx="3">
                    <c:v>24.19090738273371</c:v>
                  </c:pt>
                </c:numCache>
              </c:numRef>
            </c:minus>
          </c:errBars>
          <c:cat>
            <c:strRef>
              <c:f>'Fig2a pb1B'!$B$2:$E$2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'Fig2a pb1B'!$B$8:$E$8</c:f>
              <c:numCache>
                <c:formatCode>General</c:formatCode>
                <c:ptCount val="4"/>
                <c:pt idx="0">
                  <c:v>89.6</c:v>
                </c:pt>
                <c:pt idx="1">
                  <c:v>146.0</c:v>
                </c:pt>
                <c:pt idx="2">
                  <c:v>183.6</c:v>
                </c:pt>
                <c:pt idx="3">
                  <c:v>242.8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2434560"/>
        <c:axId val="-2103825488"/>
      </c:lineChart>
      <c:catAx>
        <c:axId val="2142434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03825488"/>
        <c:crosses val="autoZero"/>
        <c:auto val="1"/>
        <c:lblAlgn val="ctr"/>
        <c:lblOffset val="100"/>
        <c:noMultiLvlLbl val="0"/>
      </c:catAx>
      <c:valAx>
        <c:axId val="-2103825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42434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214566929134"/>
          <c:y val="0.0694444444444444"/>
          <c:w val="0.888785433070866"/>
          <c:h val="0.821520122484689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'Fig2a pb1B'!$B$20:$E$20</c:f>
                <c:numCache>
                  <c:formatCode>General</c:formatCode>
                  <c:ptCount val="4"/>
                  <c:pt idx="0">
                    <c:v>6.542170893518447</c:v>
                  </c:pt>
                  <c:pt idx="1">
                    <c:v>7.694153624668538</c:v>
                  </c:pt>
                  <c:pt idx="2">
                    <c:v>23.09112383579458</c:v>
                  </c:pt>
                  <c:pt idx="3">
                    <c:v>15.51773179301666</c:v>
                  </c:pt>
                </c:numCache>
              </c:numRef>
            </c:plus>
            <c:minus>
              <c:numRef>
                <c:f>'Fig2a pb1B'!$B$20:$E$20</c:f>
                <c:numCache>
                  <c:formatCode>General</c:formatCode>
                  <c:ptCount val="4"/>
                  <c:pt idx="0">
                    <c:v>6.542170893518447</c:v>
                  </c:pt>
                  <c:pt idx="1">
                    <c:v>7.694153624668538</c:v>
                  </c:pt>
                  <c:pt idx="2">
                    <c:v>23.09112383579458</c:v>
                  </c:pt>
                  <c:pt idx="3">
                    <c:v>15.51773179301666</c:v>
                  </c:pt>
                </c:numCache>
              </c:numRef>
            </c:minus>
          </c:errBars>
          <c:cat>
            <c:strRef>
              <c:f>'Fig2a pb1B'!$B$13:$E$13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'Fig2a pb1B'!$B$19:$E$19</c:f>
              <c:numCache>
                <c:formatCode>General</c:formatCode>
                <c:ptCount val="4"/>
                <c:pt idx="0">
                  <c:v>33.6</c:v>
                </c:pt>
                <c:pt idx="1">
                  <c:v>75.2</c:v>
                </c:pt>
                <c:pt idx="2">
                  <c:v>141.2</c:v>
                </c:pt>
                <c:pt idx="3">
                  <c:v>195.6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3618688"/>
        <c:axId val="-2123594768"/>
      </c:lineChart>
      <c:catAx>
        <c:axId val="-2123618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23594768"/>
        <c:crosses val="autoZero"/>
        <c:auto val="1"/>
        <c:lblAlgn val="ctr"/>
        <c:lblOffset val="100"/>
        <c:noMultiLvlLbl val="0"/>
      </c:catAx>
      <c:valAx>
        <c:axId val="-2123594768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236186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'Fig2a pb1B'!$B$30:$E$30</c:f>
                <c:numCache>
                  <c:formatCode>General</c:formatCode>
                  <c:ptCount val="4"/>
                  <c:pt idx="0">
                    <c:v>3.286335345030996</c:v>
                  </c:pt>
                  <c:pt idx="1">
                    <c:v>8.294576541331086</c:v>
                  </c:pt>
                  <c:pt idx="2">
                    <c:v>9.695359714832658</c:v>
                  </c:pt>
                  <c:pt idx="3">
                    <c:v>8.55569985448297</c:v>
                  </c:pt>
                </c:numCache>
              </c:numRef>
            </c:plus>
            <c:minus>
              <c:numRef>
                <c:f>'Fig2a pb1B'!$B$30:$E$30</c:f>
                <c:numCache>
                  <c:formatCode>General</c:formatCode>
                  <c:ptCount val="4"/>
                  <c:pt idx="0">
                    <c:v>3.286335345030996</c:v>
                  </c:pt>
                  <c:pt idx="1">
                    <c:v>8.294576541331086</c:v>
                  </c:pt>
                  <c:pt idx="2">
                    <c:v>9.695359714832658</c:v>
                  </c:pt>
                  <c:pt idx="3">
                    <c:v>8.55569985448297</c:v>
                  </c:pt>
                </c:numCache>
              </c:numRef>
            </c:minus>
          </c:errBars>
          <c:cat>
            <c:strRef>
              <c:f>'Fig2a pb1B'!$B$23:$E$23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'Fig2a pb1B'!$B$29:$E$29</c:f>
              <c:numCache>
                <c:formatCode>General</c:formatCode>
                <c:ptCount val="4"/>
                <c:pt idx="0">
                  <c:v>4.4</c:v>
                </c:pt>
                <c:pt idx="1">
                  <c:v>38.4</c:v>
                </c:pt>
                <c:pt idx="2">
                  <c:v>86.0</c:v>
                </c:pt>
                <c:pt idx="3">
                  <c:v>172.8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5848176"/>
        <c:axId val="-2126999792"/>
      </c:lineChart>
      <c:catAx>
        <c:axId val="-2125848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26999792"/>
        <c:crosses val="autoZero"/>
        <c:auto val="1"/>
        <c:lblAlgn val="ctr"/>
        <c:lblOffset val="100"/>
        <c:noMultiLvlLbl val="0"/>
      </c:catAx>
      <c:valAx>
        <c:axId val="-2126999792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25848176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'Fig2a pb1B'!$B$40:$E$40</c:f>
                <c:numCache>
                  <c:formatCode>General</c:formatCode>
                  <c:ptCount val="4"/>
                  <c:pt idx="0">
                    <c:v>3.286335345030996</c:v>
                  </c:pt>
                  <c:pt idx="1">
                    <c:v>5.176871642217909</c:v>
                  </c:pt>
                  <c:pt idx="2">
                    <c:v>10.35374328443583</c:v>
                  </c:pt>
                  <c:pt idx="3">
                    <c:v>24.42949037536401</c:v>
                  </c:pt>
                </c:numCache>
              </c:numRef>
            </c:plus>
            <c:minus>
              <c:numRef>
                <c:f>'Fig2a pb1B'!$B$40:$E$40</c:f>
                <c:numCache>
                  <c:formatCode>General</c:formatCode>
                  <c:ptCount val="4"/>
                  <c:pt idx="0">
                    <c:v>3.286335345030996</c:v>
                  </c:pt>
                  <c:pt idx="1">
                    <c:v>5.176871642217909</c:v>
                  </c:pt>
                  <c:pt idx="2">
                    <c:v>10.35374328443583</c:v>
                  </c:pt>
                  <c:pt idx="3">
                    <c:v>24.42949037536401</c:v>
                  </c:pt>
                </c:numCache>
              </c:numRef>
            </c:minus>
          </c:errBars>
          <c:cat>
            <c:strRef>
              <c:f>'Fig2a pb1B'!$B$33:$E$33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'Fig2a pb1B'!$B$39:$E$39</c:f>
              <c:numCache>
                <c:formatCode>General</c:formatCode>
                <c:ptCount val="4"/>
                <c:pt idx="0">
                  <c:v>2.4</c:v>
                </c:pt>
                <c:pt idx="1">
                  <c:v>33.6</c:v>
                </c:pt>
                <c:pt idx="2">
                  <c:v>124.8</c:v>
                </c:pt>
                <c:pt idx="3">
                  <c:v>168.4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9637824"/>
        <c:axId val="-2125931440"/>
      </c:lineChart>
      <c:catAx>
        <c:axId val="-2129637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25931440"/>
        <c:crosses val="autoZero"/>
        <c:auto val="1"/>
        <c:lblAlgn val="ctr"/>
        <c:lblOffset val="100"/>
        <c:noMultiLvlLbl val="0"/>
      </c:catAx>
      <c:valAx>
        <c:axId val="-2125931440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296378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'Fig2a pb1B'!$B$50:$E$50</c:f>
                <c:numCache>
                  <c:formatCode>General</c:formatCode>
                  <c:ptCount val="4"/>
                  <c:pt idx="0">
                    <c:v>2.280350850198276</c:v>
                  </c:pt>
                  <c:pt idx="1">
                    <c:v>4.604345773288536</c:v>
                  </c:pt>
                  <c:pt idx="2">
                    <c:v>8.366600265340755</c:v>
                  </c:pt>
                  <c:pt idx="3">
                    <c:v>11.69615321377073</c:v>
                  </c:pt>
                </c:numCache>
              </c:numRef>
            </c:plus>
            <c:minus>
              <c:numRef>
                <c:f>'Fig2a pb1B'!$B$50:$E$50</c:f>
                <c:numCache>
                  <c:formatCode>General</c:formatCode>
                  <c:ptCount val="4"/>
                  <c:pt idx="0">
                    <c:v>2.280350850198276</c:v>
                  </c:pt>
                  <c:pt idx="1">
                    <c:v>4.604345773288536</c:v>
                  </c:pt>
                  <c:pt idx="2">
                    <c:v>8.366600265340755</c:v>
                  </c:pt>
                  <c:pt idx="3">
                    <c:v>11.69615321377073</c:v>
                  </c:pt>
                </c:numCache>
              </c:numRef>
            </c:minus>
          </c:errBars>
          <c:cat>
            <c:strRef>
              <c:f>'Fig2a pb1B'!$B$43:$E$43</c:f>
              <c:strCache>
                <c:ptCount val="4"/>
                <c:pt idx="0">
                  <c:v>Log dilution-7</c:v>
                </c:pt>
                <c:pt idx="1">
                  <c:v>Log dilution-6</c:v>
                </c:pt>
                <c:pt idx="2">
                  <c:v>Log dilution-5</c:v>
                </c:pt>
                <c:pt idx="3">
                  <c:v>Log dilution-4</c:v>
                </c:pt>
              </c:strCache>
            </c:strRef>
          </c:cat>
          <c:val>
            <c:numRef>
              <c:f>'Fig2a pb1B'!$B$49:$E$49</c:f>
              <c:numCache>
                <c:formatCode>General</c:formatCode>
                <c:ptCount val="4"/>
                <c:pt idx="0">
                  <c:v>3.2</c:v>
                </c:pt>
                <c:pt idx="1">
                  <c:v>7.2</c:v>
                </c:pt>
                <c:pt idx="2">
                  <c:v>28.0</c:v>
                </c:pt>
                <c:pt idx="3">
                  <c:v>102.4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2927056"/>
        <c:axId val="-2122933184"/>
      </c:lineChart>
      <c:catAx>
        <c:axId val="-2122927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22933184"/>
        <c:crosses val="autoZero"/>
        <c:auto val="1"/>
        <c:lblAlgn val="ctr"/>
        <c:lblOffset val="100"/>
        <c:noMultiLvlLbl val="0"/>
      </c:catAx>
      <c:valAx>
        <c:axId val="-2122933184"/>
        <c:scaling>
          <c:orientation val="minMax"/>
          <c:max val="300.0"/>
        </c:scaling>
        <c:delete val="0"/>
        <c:axPos val="l"/>
        <c:numFmt formatCode="General" sourceLinked="1"/>
        <c:majorTickMark val="out"/>
        <c:minorTickMark val="none"/>
        <c:tickLblPos val="nextTo"/>
        <c:crossAx val="-2122927056"/>
        <c:crosses val="autoZero"/>
        <c:crossBetween val="between"/>
        <c:majorUnit val="50.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4" Type="http://schemas.openxmlformats.org/officeDocument/2006/relationships/chart" Target="../charts/chart8.xml"/><Relationship Id="rId5" Type="http://schemas.openxmlformats.org/officeDocument/2006/relationships/chart" Target="../charts/chart9.xml"/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4" Type="http://schemas.openxmlformats.org/officeDocument/2006/relationships/chart" Target="../charts/chart13.xml"/><Relationship Id="rId1" Type="http://schemas.openxmlformats.org/officeDocument/2006/relationships/chart" Target="../charts/chart10.xml"/><Relationship Id="rId2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Relationship Id="rId2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chart" Target="../charts/chart17.xml"/><Relationship Id="rId3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Relationship Id="rId2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1</xdr:row>
      <xdr:rowOff>166687</xdr:rowOff>
    </xdr:from>
    <xdr:to>
      <xdr:col>14</xdr:col>
      <xdr:colOff>390525</xdr:colOff>
      <xdr:row>16</xdr:row>
      <xdr:rowOff>52387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85725</xdr:colOff>
      <xdr:row>16</xdr:row>
      <xdr:rowOff>42862</xdr:rowOff>
    </xdr:from>
    <xdr:to>
      <xdr:col>14</xdr:col>
      <xdr:colOff>390525</xdr:colOff>
      <xdr:row>30</xdr:row>
      <xdr:rowOff>119062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104775</xdr:colOff>
      <xdr:row>30</xdr:row>
      <xdr:rowOff>109537</xdr:rowOff>
    </xdr:from>
    <xdr:to>
      <xdr:col>14</xdr:col>
      <xdr:colOff>409575</xdr:colOff>
      <xdr:row>44</xdr:row>
      <xdr:rowOff>185737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104775</xdr:colOff>
      <xdr:row>45</xdr:row>
      <xdr:rowOff>42862</xdr:rowOff>
    </xdr:from>
    <xdr:to>
      <xdr:col>14</xdr:col>
      <xdr:colOff>409575</xdr:colOff>
      <xdr:row>59</xdr:row>
      <xdr:rowOff>119062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1</xdr:row>
      <xdr:rowOff>71437</xdr:rowOff>
    </xdr:from>
    <xdr:to>
      <xdr:col>14</xdr:col>
      <xdr:colOff>95250</xdr:colOff>
      <xdr:row>15</xdr:row>
      <xdr:rowOff>147637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428625</xdr:colOff>
      <xdr:row>15</xdr:row>
      <xdr:rowOff>166687</xdr:rowOff>
    </xdr:from>
    <xdr:to>
      <xdr:col>14</xdr:col>
      <xdr:colOff>123825</xdr:colOff>
      <xdr:row>30</xdr:row>
      <xdr:rowOff>52387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485775</xdr:colOff>
      <xdr:row>30</xdr:row>
      <xdr:rowOff>80962</xdr:rowOff>
    </xdr:from>
    <xdr:to>
      <xdr:col>14</xdr:col>
      <xdr:colOff>180975</xdr:colOff>
      <xdr:row>44</xdr:row>
      <xdr:rowOff>157162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485775</xdr:colOff>
      <xdr:row>45</xdr:row>
      <xdr:rowOff>14287</xdr:rowOff>
    </xdr:from>
    <xdr:to>
      <xdr:col>14</xdr:col>
      <xdr:colOff>180975</xdr:colOff>
      <xdr:row>59</xdr:row>
      <xdr:rowOff>90487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476250</xdr:colOff>
      <xdr:row>59</xdr:row>
      <xdr:rowOff>90487</xdr:rowOff>
    </xdr:from>
    <xdr:to>
      <xdr:col>14</xdr:col>
      <xdr:colOff>171450</xdr:colOff>
      <xdr:row>73</xdr:row>
      <xdr:rowOff>166687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1</xdr:row>
      <xdr:rowOff>52387</xdr:rowOff>
    </xdr:from>
    <xdr:to>
      <xdr:col>13</xdr:col>
      <xdr:colOff>9525</xdr:colOff>
      <xdr:row>15</xdr:row>
      <xdr:rowOff>128587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314325</xdr:colOff>
      <xdr:row>15</xdr:row>
      <xdr:rowOff>138112</xdr:rowOff>
    </xdr:from>
    <xdr:to>
      <xdr:col>13</xdr:col>
      <xdr:colOff>9525</xdr:colOff>
      <xdr:row>30</xdr:row>
      <xdr:rowOff>23812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352425</xdr:colOff>
      <xdr:row>30</xdr:row>
      <xdr:rowOff>4762</xdr:rowOff>
    </xdr:from>
    <xdr:to>
      <xdr:col>13</xdr:col>
      <xdr:colOff>47625</xdr:colOff>
      <xdr:row>44</xdr:row>
      <xdr:rowOff>80962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342900</xdr:colOff>
      <xdr:row>44</xdr:row>
      <xdr:rowOff>100012</xdr:rowOff>
    </xdr:from>
    <xdr:to>
      <xdr:col>13</xdr:col>
      <xdr:colOff>38100</xdr:colOff>
      <xdr:row>58</xdr:row>
      <xdr:rowOff>176212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</xdr:row>
      <xdr:rowOff>61912</xdr:rowOff>
    </xdr:from>
    <xdr:to>
      <xdr:col>13</xdr:col>
      <xdr:colOff>57150</xdr:colOff>
      <xdr:row>15</xdr:row>
      <xdr:rowOff>138112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333375</xdr:colOff>
      <xdr:row>15</xdr:row>
      <xdr:rowOff>147637</xdr:rowOff>
    </xdr:from>
    <xdr:to>
      <xdr:col>13</xdr:col>
      <xdr:colOff>28575</xdr:colOff>
      <xdr:row>30</xdr:row>
      <xdr:rowOff>33337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1</xdr:row>
      <xdr:rowOff>138112</xdr:rowOff>
    </xdr:from>
    <xdr:to>
      <xdr:col>12</xdr:col>
      <xdr:colOff>514350</xdr:colOff>
      <xdr:row>10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10</xdr:row>
      <xdr:rowOff>0</xdr:rowOff>
    </xdr:from>
    <xdr:to>
      <xdr:col>12</xdr:col>
      <xdr:colOff>542925</xdr:colOff>
      <xdr:row>21</xdr:row>
      <xdr:rowOff>71437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257175</xdr:colOff>
      <xdr:row>21</xdr:row>
      <xdr:rowOff>157162</xdr:rowOff>
    </xdr:from>
    <xdr:to>
      <xdr:col>12</xdr:col>
      <xdr:colOff>561975</xdr:colOff>
      <xdr:row>36</xdr:row>
      <xdr:rowOff>42862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</xdr:row>
      <xdr:rowOff>71437</xdr:rowOff>
    </xdr:from>
    <xdr:to>
      <xdr:col>13</xdr:col>
      <xdr:colOff>190500</xdr:colOff>
      <xdr:row>15</xdr:row>
      <xdr:rowOff>147637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495300</xdr:colOff>
      <xdr:row>15</xdr:row>
      <xdr:rowOff>138112</xdr:rowOff>
    </xdr:from>
    <xdr:to>
      <xdr:col>13</xdr:col>
      <xdr:colOff>190500</xdr:colOff>
      <xdr:row>30</xdr:row>
      <xdr:rowOff>23812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26.5" style="1" customWidth="1"/>
    <col min="2" max="2" width="13.5" style="1" customWidth="1"/>
    <col min="3" max="3" width="14.33203125" style="1" customWidth="1"/>
    <col min="4" max="4" width="13.5" style="1" customWidth="1"/>
    <col min="5" max="5" width="13.1640625" style="1" customWidth="1"/>
    <col min="6" max="16384" width="8.83203125" style="1"/>
  </cols>
  <sheetData>
    <row r="1" spans="1:5" x14ac:dyDescent="0.2">
      <c r="B1" s="2" t="s">
        <v>10</v>
      </c>
      <c r="C1" s="2"/>
    </row>
    <row r="2" spans="1:5" x14ac:dyDescent="0.2">
      <c r="A2" s="1" t="s">
        <v>9</v>
      </c>
      <c r="B2" s="1" t="s">
        <v>5</v>
      </c>
      <c r="C2" s="1" t="s">
        <v>4</v>
      </c>
      <c r="D2" s="1" t="s">
        <v>3</v>
      </c>
      <c r="E2" s="1" t="s">
        <v>2</v>
      </c>
    </row>
    <row r="3" spans="1:5" x14ac:dyDescent="0.2">
      <c r="B3" s="1">
        <v>10</v>
      </c>
      <c r="C3" s="1">
        <v>46</v>
      </c>
      <c r="D3" s="1">
        <v>70</v>
      </c>
      <c r="E3" s="1">
        <v>164</v>
      </c>
    </row>
    <row r="4" spans="1:5" x14ac:dyDescent="0.2">
      <c r="B4" s="1">
        <v>30</v>
      </c>
      <c r="C4" s="1">
        <v>52</v>
      </c>
      <c r="D4" s="1">
        <v>116</v>
      </c>
      <c r="E4" s="1">
        <v>160</v>
      </c>
    </row>
    <row r="5" spans="1:5" x14ac:dyDescent="0.2">
      <c r="B5" s="1">
        <v>14</v>
      </c>
      <c r="C5" s="1">
        <v>52</v>
      </c>
      <c r="D5" s="1">
        <v>74</v>
      </c>
      <c r="E5" s="1">
        <v>144</v>
      </c>
    </row>
    <row r="6" spans="1:5" x14ac:dyDescent="0.2">
      <c r="B6" s="1">
        <v>24</v>
      </c>
      <c r="C6" s="1">
        <v>40</v>
      </c>
      <c r="D6" s="1">
        <v>94</v>
      </c>
      <c r="E6" s="1">
        <v>176</v>
      </c>
    </row>
    <row r="7" spans="1:5" x14ac:dyDescent="0.2">
      <c r="B7" s="1">
        <v>12</v>
      </c>
      <c r="C7" s="1">
        <v>42</v>
      </c>
      <c r="D7" s="1">
        <v>76</v>
      </c>
      <c r="E7" s="1">
        <v>168</v>
      </c>
    </row>
    <row r="8" spans="1:5" x14ac:dyDescent="0.2">
      <c r="A8" s="1" t="s">
        <v>1</v>
      </c>
      <c r="B8" s="1">
        <f>AVERAGE(B3:B7)</f>
        <v>18</v>
      </c>
      <c r="C8" s="1">
        <f>AVERAGE(C3:C7)</f>
        <v>46.4</v>
      </c>
      <c r="D8" s="1">
        <f>AVERAGE(D3:D7)</f>
        <v>86</v>
      </c>
      <c r="E8" s="1">
        <f>AVERAGE(E3:E7)</f>
        <v>162.4</v>
      </c>
    </row>
    <row r="9" spans="1:5" x14ac:dyDescent="0.2">
      <c r="A9" s="1" t="s">
        <v>0</v>
      </c>
      <c r="B9" s="1">
        <f>STDEV(B3:B7)</f>
        <v>8.6023252670426267</v>
      </c>
      <c r="C9" s="1">
        <f>STDEV(C3:C7)</f>
        <v>5.5497747702046594</v>
      </c>
      <c r="D9" s="1">
        <f>STDEV(D3:D7)</f>
        <v>19.131126469708992</v>
      </c>
      <c r="E9" s="1">
        <f>STDEV(E3:E7)</f>
        <v>11.865917579353059</v>
      </c>
    </row>
    <row r="12" spans="1:5" x14ac:dyDescent="0.2">
      <c r="A12" s="1" t="s">
        <v>8</v>
      </c>
      <c r="B12" s="1" t="s">
        <v>5</v>
      </c>
      <c r="C12" s="1" t="s">
        <v>4</v>
      </c>
      <c r="D12" s="1" t="s">
        <v>3</v>
      </c>
      <c r="E12" s="1" t="s">
        <v>2</v>
      </c>
    </row>
    <row r="13" spans="1:5" x14ac:dyDescent="0.2">
      <c r="B13" s="1">
        <v>2</v>
      </c>
      <c r="C13" s="1">
        <v>42</v>
      </c>
      <c r="D13" s="1">
        <v>100</v>
      </c>
      <c r="E13" s="1">
        <v>174</v>
      </c>
    </row>
    <row r="14" spans="1:5" x14ac:dyDescent="0.2">
      <c r="B14" s="1">
        <v>0</v>
      </c>
      <c r="C14" s="1">
        <v>40</v>
      </c>
      <c r="D14" s="1">
        <v>108</v>
      </c>
      <c r="E14" s="1">
        <v>180</v>
      </c>
    </row>
    <row r="15" spans="1:5" x14ac:dyDescent="0.2">
      <c r="B15" s="1">
        <v>2</v>
      </c>
      <c r="C15" s="1">
        <v>48</v>
      </c>
      <c r="D15" s="1">
        <v>126</v>
      </c>
      <c r="E15" s="1">
        <v>166</v>
      </c>
    </row>
    <row r="16" spans="1:5" x14ac:dyDescent="0.2">
      <c r="B16" s="1">
        <v>4</v>
      </c>
      <c r="C16" s="1">
        <v>24</v>
      </c>
      <c r="D16" s="1">
        <v>106</v>
      </c>
      <c r="E16" s="1">
        <v>186</v>
      </c>
    </row>
    <row r="17" spans="1:5" x14ac:dyDescent="0.2">
      <c r="B17" s="1">
        <v>0</v>
      </c>
      <c r="C17" s="1">
        <v>32</v>
      </c>
      <c r="D17" s="1">
        <v>74</v>
      </c>
      <c r="E17" s="1">
        <v>138</v>
      </c>
    </row>
    <row r="18" spans="1:5" x14ac:dyDescent="0.2">
      <c r="A18" s="1" t="s">
        <v>1</v>
      </c>
      <c r="B18" s="1">
        <f>AVERAGE(B13:B17)</f>
        <v>1.6</v>
      </c>
      <c r="C18" s="1">
        <f>AVERAGE(C13:C17)</f>
        <v>37.200000000000003</v>
      </c>
      <c r="D18" s="1">
        <f>AVERAGE(D13:D17)</f>
        <v>102.8</v>
      </c>
      <c r="E18" s="1">
        <f>AVERAGE(E13:E17)</f>
        <v>168.8</v>
      </c>
    </row>
    <row r="19" spans="1:5" x14ac:dyDescent="0.2">
      <c r="A19" s="1" t="s">
        <v>0</v>
      </c>
      <c r="B19" s="1">
        <f>STDEV(B13:B17)</f>
        <v>1.6733200530681511</v>
      </c>
      <c r="C19" s="1">
        <f>STDEV(C13:C17)</f>
        <v>9.3380940239430039</v>
      </c>
      <c r="D19" s="1">
        <f>STDEV(D13:D17)</f>
        <v>18.793615937333634</v>
      </c>
      <c r="E19" s="1">
        <f>STDEV(E13:E17)</f>
        <v>18.740330840195966</v>
      </c>
    </row>
    <row r="22" spans="1:5" x14ac:dyDescent="0.2">
      <c r="A22" s="1" t="s">
        <v>7</v>
      </c>
      <c r="B22" s="1" t="s">
        <v>5</v>
      </c>
      <c r="C22" s="1" t="s">
        <v>4</v>
      </c>
      <c r="D22" s="1" t="s">
        <v>3</v>
      </c>
      <c r="E22" s="1" t="s">
        <v>2</v>
      </c>
    </row>
    <row r="23" spans="1:5" x14ac:dyDescent="0.2">
      <c r="B23" s="1">
        <v>0</v>
      </c>
      <c r="C23" s="1">
        <v>0</v>
      </c>
      <c r="D23" s="1">
        <v>2</v>
      </c>
      <c r="E23" s="1">
        <v>42</v>
      </c>
    </row>
    <row r="24" spans="1:5" x14ac:dyDescent="0.2">
      <c r="B24" s="1">
        <v>2</v>
      </c>
      <c r="C24" s="1">
        <v>6</v>
      </c>
      <c r="D24" s="1">
        <v>0</v>
      </c>
      <c r="E24" s="1">
        <v>50</v>
      </c>
    </row>
    <row r="25" spans="1:5" x14ac:dyDescent="0.2">
      <c r="B25" s="1">
        <v>4</v>
      </c>
      <c r="C25" s="1">
        <v>2</v>
      </c>
      <c r="D25" s="1">
        <v>4</v>
      </c>
      <c r="E25" s="1">
        <v>38</v>
      </c>
    </row>
    <row r="26" spans="1:5" x14ac:dyDescent="0.2">
      <c r="B26" s="1">
        <v>2</v>
      </c>
      <c r="C26" s="1">
        <v>4</v>
      </c>
      <c r="D26" s="1">
        <v>0</v>
      </c>
      <c r="E26" s="1">
        <v>56</v>
      </c>
    </row>
    <row r="27" spans="1:5" x14ac:dyDescent="0.2">
      <c r="B27" s="1">
        <v>2</v>
      </c>
      <c r="C27" s="1">
        <v>0</v>
      </c>
      <c r="D27" s="1">
        <v>0</v>
      </c>
      <c r="E27" s="1">
        <v>44</v>
      </c>
    </row>
    <row r="28" spans="1:5" x14ac:dyDescent="0.2">
      <c r="A28" s="1" t="s">
        <v>1</v>
      </c>
      <c r="B28" s="1">
        <f>AVERAGE(B23:B27)</f>
        <v>2</v>
      </c>
      <c r="C28" s="1">
        <f>AVERAGE(C23:C27)</f>
        <v>2.4</v>
      </c>
      <c r="D28" s="1">
        <f>AVERAGE(D23:D27)</f>
        <v>1.2</v>
      </c>
      <c r="E28" s="1">
        <f>AVERAGE(E23:E27)</f>
        <v>46</v>
      </c>
    </row>
    <row r="29" spans="1:5" x14ac:dyDescent="0.2">
      <c r="A29" s="1" t="s">
        <v>0</v>
      </c>
      <c r="B29" s="1">
        <f>STDEV(B23:B27)</f>
        <v>1.4142135623730951</v>
      </c>
      <c r="C29" s="1">
        <f>STDEV(C23:C27)</f>
        <v>2.6076809620810595</v>
      </c>
      <c r="D29" s="1">
        <f>STDEV(D23:D27)</f>
        <v>1.7888543819998317</v>
      </c>
      <c r="E29" s="1">
        <f>STDEV(E23:E27)</f>
        <v>7.0710678118654755</v>
      </c>
    </row>
    <row r="31" spans="1:5" x14ac:dyDescent="0.2">
      <c r="A31" s="1" t="s">
        <v>6</v>
      </c>
      <c r="B31" s="1" t="s">
        <v>5</v>
      </c>
      <c r="C31" s="1" t="s">
        <v>4</v>
      </c>
      <c r="D31" s="1" t="s">
        <v>3</v>
      </c>
      <c r="E31" s="1" t="s">
        <v>2</v>
      </c>
    </row>
    <row r="32" spans="1:5" x14ac:dyDescent="0.2">
      <c r="B32" s="1">
        <v>4</v>
      </c>
      <c r="C32" s="1">
        <v>10</v>
      </c>
      <c r="D32" s="1">
        <v>12</v>
      </c>
      <c r="E32" s="1">
        <v>56</v>
      </c>
    </row>
    <row r="33" spans="1:5" x14ac:dyDescent="0.2">
      <c r="B33" s="1">
        <v>6</v>
      </c>
      <c r="C33" s="1">
        <v>8</v>
      </c>
      <c r="D33" s="1">
        <v>14</v>
      </c>
      <c r="E33" s="1">
        <v>78</v>
      </c>
    </row>
    <row r="34" spans="1:5" x14ac:dyDescent="0.2">
      <c r="B34" s="1">
        <v>4</v>
      </c>
      <c r="C34" s="1">
        <v>10</v>
      </c>
      <c r="D34" s="1">
        <v>10</v>
      </c>
      <c r="E34" s="1">
        <v>90</v>
      </c>
    </row>
    <row r="35" spans="1:5" x14ac:dyDescent="0.2">
      <c r="B35" s="1">
        <v>8</v>
      </c>
      <c r="C35" s="1">
        <v>8</v>
      </c>
      <c r="D35" s="1">
        <v>16</v>
      </c>
      <c r="E35" s="1">
        <v>94</v>
      </c>
    </row>
    <row r="36" spans="1:5" x14ac:dyDescent="0.2">
      <c r="A36" s="1" t="s">
        <v>1</v>
      </c>
      <c r="B36" s="1">
        <f>AVERAGE(B32:B35)</f>
        <v>5.5</v>
      </c>
      <c r="C36" s="1">
        <f>AVERAGE(C32:C35)</f>
        <v>9</v>
      </c>
      <c r="D36" s="1">
        <f>AVERAGE(D32:D35)</f>
        <v>13</v>
      </c>
      <c r="E36" s="1">
        <f>AVERAGE(E32:E35)</f>
        <v>79.5</v>
      </c>
    </row>
    <row r="37" spans="1:5" x14ac:dyDescent="0.2">
      <c r="A37" s="1" t="s">
        <v>0</v>
      </c>
      <c r="B37" s="1">
        <f>STDEV(B32:B35)</f>
        <v>1.9148542155126762</v>
      </c>
      <c r="C37" s="1">
        <f>STDEV(C32:C35)</f>
        <v>1.1547005383792515</v>
      </c>
      <c r="D37" s="1">
        <f>STDEV(D32:D35)</f>
        <v>2.5819888974716112</v>
      </c>
      <c r="E37" s="1">
        <f>STDEV(E32:E35)</f>
        <v>17.078251276599332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selection activeCell="Q72" sqref="Q72"/>
    </sheetView>
  </sheetViews>
  <sheetFormatPr baseColWidth="10" defaultColWidth="8.83203125" defaultRowHeight="15" x14ac:dyDescent="0.2"/>
  <cols>
    <col min="1" max="1" width="29.5" style="1" customWidth="1"/>
    <col min="2" max="2" width="13" style="1" customWidth="1"/>
    <col min="3" max="3" width="14.33203125" style="1" customWidth="1"/>
    <col min="4" max="4" width="13.5" style="1" customWidth="1"/>
    <col min="5" max="5" width="14.83203125" style="1" customWidth="1"/>
    <col min="6" max="16384" width="8.83203125" style="1"/>
  </cols>
  <sheetData>
    <row r="1" spans="1:5" x14ac:dyDescent="0.2">
      <c r="B1" s="2" t="s">
        <v>20</v>
      </c>
      <c r="C1" s="2"/>
    </row>
    <row r="2" spans="1:5" x14ac:dyDescent="0.2">
      <c r="A2" s="1" t="s">
        <v>19</v>
      </c>
      <c r="B2" s="1" t="s">
        <v>5</v>
      </c>
      <c r="C2" s="1" t="s">
        <v>4</v>
      </c>
      <c r="D2" s="1" t="s">
        <v>3</v>
      </c>
      <c r="E2" s="1" t="s">
        <v>2</v>
      </c>
    </row>
    <row r="3" spans="1:5" x14ac:dyDescent="0.2">
      <c r="B3" s="1">
        <v>66</v>
      </c>
      <c r="C3" s="1">
        <v>150</v>
      </c>
      <c r="D3" s="1">
        <v>170</v>
      </c>
      <c r="E3" s="1">
        <v>202</v>
      </c>
    </row>
    <row r="4" spans="1:5" x14ac:dyDescent="0.2">
      <c r="B4" s="1">
        <v>102</v>
      </c>
      <c r="C4" s="1">
        <v>160</v>
      </c>
      <c r="D4" s="1">
        <v>190</v>
      </c>
      <c r="E4" s="1">
        <v>266</v>
      </c>
    </row>
    <row r="5" spans="1:5" x14ac:dyDescent="0.2">
      <c r="B5" s="1">
        <v>100</v>
      </c>
      <c r="C5" s="1">
        <v>142</v>
      </c>
      <c r="D5" s="1">
        <v>200</v>
      </c>
      <c r="E5" s="1">
        <v>252</v>
      </c>
    </row>
    <row r="6" spans="1:5" x14ac:dyDescent="0.2">
      <c r="B6" s="1">
        <v>92</v>
      </c>
      <c r="C6" s="1">
        <v>140</v>
      </c>
      <c r="D6" s="1">
        <v>182</v>
      </c>
      <c r="E6" s="1">
        <v>250</v>
      </c>
    </row>
    <row r="7" spans="1:5" x14ac:dyDescent="0.2">
      <c r="B7" s="1">
        <v>88</v>
      </c>
      <c r="C7" s="1">
        <v>138</v>
      </c>
      <c r="D7" s="1">
        <v>176</v>
      </c>
      <c r="E7" s="1">
        <v>244</v>
      </c>
    </row>
    <row r="8" spans="1:5" x14ac:dyDescent="0.2">
      <c r="A8" s="1" t="s">
        <v>1</v>
      </c>
      <c r="B8" s="1">
        <f>AVERAGE(B3:B7)</f>
        <v>89.6</v>
      </c>
      <c r="C8" s="1">
        <f>AVERAGE(C3:C7)</f>
        <v>146</v>
      </c>
      <c r="D8" s="1">
        <f>AVERAGE(D3:D7)</f>
        <v>183.6</v>
      </c>
      <c r="E8" s="1">
        <f>AVERAGE(E3:E7)</f>
        <v>242.8</v>
      </c>
    </row>
    <row r="9" spans="1:5" x14ac:dyDescent="0.2">
      <c r="A9" s="1" t="s">
        <v>0</v>
      </c>
      <c r="B9" s="1">
        <f>STDEV(B3:B7)</f>
        <v>14.380542409798014</v>
      </c>
      <c r="C9" s="1">
        <f>STDEV(C3:C7)</f>
        <v>9.0553851381374173</v>
      </c>
      <c r="D9" s="1">
        <f>STDEV(D3:D7)</f>
        <v>11.781341180018513</v>
      </c>
      <c r="E9" s="1">
        <f>STDEV(E3:E7)</f>
        <v>24.190907382733705</v>
      </c>
    </row>
    <row r="13" spans="1:5" x14ac:dyDescent="0.2">
      <c r="A13" s="1" t="s">
        <v>18</v>
      </c>
      <c r="B13" s="1" t="s">
        <v>5</v>
      </c>
      <c r="C13" s="1" t="s">
        <v>4</v>
      </c>
      <c r="D13" s="1" t="s">
        <v>3</v>
      </c>
      <c r="E13" s="1" t="s">
        <v>2</v>
      </c>
    </row>
    <row r="14" spans="1:5" x14ac:dyDescent="0.2">
      <c r="B14" s="1">
        <v>34</v>
      </c>
      <c r="C14" s="1">
        <v>82</v>
      </c>
      <c r="D14" s="1">
        <v>120</v>
      </c>
      <c r="E14" s="1">
        <v>180</v>
      </c>
    </row>
    <row r="15" spans="1:5" x14ac:dyDescent="0.2">
      <c r="B15" s="1">
        <v>42</v>
      </c>
      <c r="C15" s="1">
        <v>74</v>
      </c>
      <c r="D15" s="1">
        <v>166</v>
      </c>
      <c r="E15" s="1">
        <v>202</v>
      </c>
    </row>
    <row r="16" spans="1:5" x14ac:dyDescent="0.2">
      <c r="B16" s="1">
        <v>24</v>
      </c>
      <c r="C16" s="1">
        <v>66</v>
      </c>
      <c r="D16" s="1">
        <v>116</v>
      </c>
      <c r="E16" s="1">
        <v>200</v>
      </c>
    </row>
    <row r="17" spans="1:5" x14ac:dyDescent="0.2">
      <c r="B17" s="1">
        <v>32</v>
      </c>
      <c r="C17" s="1">
        <v>70</v>
      </c>
      <c r="D17" s="1">
        <v>142</v>
      </c>
      <c r="E17" s="1">
        <v>180</v>
      </c>
    </row>
    <row r="18" spans="1:5" x14ac:dyDescent="0.2">
      <c r="B18" s="1">
        <v>36</v>
      </c>
      <c r="C18" s="1">
        <v>84</v>
      </c>
      <c r="D18" s="1">
        <v>162</v>
      </c>
      <c r="E18" s="1">
        <v>216</v>
      </c>
    </row>
    <row r="19" spans="1:5" x14ac:dyDescent="0.2">
      <c r="A19" s="1" t="s">
        <v>1</v>
      </c>
      <c r="B19" s="1">
        <f>AVERAGE(B14:B18)</f>
        <v>33.6</v>
      </c>
      <c r="C19" s="1">
        <f>AVERAGE(C14:C18)</f>
        <v>75.2</v>
      </c>
      <c r="D19" s="1">
        <f>AVERAGE(D14:D18)</f>
        <v>141.19999999999999</v>
      </c>
      <c r="E19" s="1">
        <f>AVERAGE(E14:E18)</f>
        <v>195.6</v>
      </c>
    </row>
    <row r="20" spans="1:5" x14ac:dyDescent="0.2">
      <c r="A20" s="1" t="s">
        <v>0</v>
      </c>
      <c r="B20" s="1">
        <f>STDEV(B14:B18)</f>
        <v>6.5421708935184473</v>
      </c>
      <c r="C20" s="1">
        <f>STDEV(C14:C18)</f>
        <v>7.6941536246685382</v>
      </c>
      <c r="D20" s="1">
        <f>STDEV(D14:D18)</f>
        <v>23.091123835794583</v>
      </c>
      <c r="E20" s="1">
        <f>STDEV(E14:E18)</f>
        <v>15.517731793016658</v>
      </c>
    </row>
    <row r="23" spans="1:5" x14ac:dyDescent="0.2">
      <c r="A23" s="1" t="s">
        <v>17</v>
      </c>
      <c r="B23" s="1" t="s">
        <v>5</v>
      </c>
      <c r="C23" s="1" t="s">
        <v>4</v>
      </c>
      <c r="D23" s="1" t="s">
        <v>3</v>
      </c>
      <c r="E23" s="1" t="s">
        <v>2</v>
      </c>
    </row>
    <row r="24" spans="1:5" x14ac:dyDescent="0.2">
      <c r="B24" s="1">
        <v>6</v>
      </c>
      <c r="C24" s="1">
        <v>32</v>
      </c>
      <c r="D24" s="1">
        <v>90</v>
      </c>
      <c r="E24" s="1">
        <v>170</v>
      </c>
    </row>
    <row r="25" spans="1:5" x14ac:dyDescent="0.2">
      <c r="B25" s="1">
        <v>0</v>
      </c>
      <c r="C25" s="1">
        <v>48</v>
      </c>
      <c r="D25" s="1">
        <v>82</v>
      </c>
      <c r="E25" s="1">
        <v>176</v>
      </c>
    </row>
    <row r="26" spans="1:5" x14ac:dyDescent="0.2">
      <c r="B26" s="1">
        <v>2</v>
      </c>
      <c r="C26" s="1">
        <v>44</v>
      </c>
      <c r="D26" s="1">
        <v>84</v>
      </c>
      <c r="E26" s="1">
        <v>186</v>
      </c>
    </row>
    <row r="27" spans="1:5" x14ac:dyDescent="0.2">
      <c r="B27" s="1">
        <v>6</v>
      </c>
      <c r="C27" s="1">
        <v>28</v>
      </c>
      <c r="D27" s="1">
        <v>74</v>
      </c>
      <c r="E27" s="1">
        <v>168</v>
      </c>
    </row>
    <row r="28" spans="1:5" x14ac:dyDescent="0.2">
      <c r="B28" s="1">
        <v>8</v>
      </c>
      <c r="C28" s="1">
        <v>40</v>
      </c>
      <c r="D28" s="1">
        <v>100</v>
      </c>
      <c r="E28" s="1">
        <v>164</v>
      </c>
    </row>
    <row r="29" spans="1:5" x14ac:dyDescent="0.2">
      <c r="A29" s="1" t="s">
        <v>1</v>
      </c>
      <c r="B29" s="1">
        <f>AVERAGE(B24:B28)</f>
        <v>4.4000000000000004</v>
      </c>
      <c r="C29" s="1">
        <f>AVERAGE(C24:C28)</f>
        <v>38.4</v>
      </c>
      <c r="D29" s="1">
        <f>AVERAGE(D24:D28)</f>
        <v>86</v>
      </c>
      <c r="E29" s="1">
        <f>AVERAGE(E24:E28)</f>
        <v>172.8</v>
      </c>
    </row>
    <row r="30" spans="1:5" x14ac:dyDescent="0.2">
      <c r="A30" s="1" t="s">
        <v>0</v>
      </c>
      <c r="B30" s="1">
        <f>STDEV(B24:B28)</f>
        <v>3.2863353450309969</v>
      </c>
      <c r="C30" s="1">
        <f>STDEV(C24:C28)</f>
        <v>8.2945765413310859</v>
      </c>
      <c r="D30" s="1">
        <f>STDEV(D24:D28)</f>
        <v>9.6953597148326587</v>
      </c>
      <c r="E30" s="1">
        <f>STDEV(E24:E28)</f>
        <v>8.5556998544829739</v>
      </c>
    </row>
    <row r="33" spans="1:5" x14ac:dyDescent="0.2">
      <c r="A33" s="1" t="s">
        <v>16</v>
      </c>
      <c r="B33" s="1" t="s">
        <v>5</v>
      </c>
      <c r="C33" s="1" t="s">
        <v>4</v>
      </c>
      <c r="D33" s="1" t="s">
        <v>3</v>
      </c>
      <c r="E33" s="1" t="s">
        <v>2</v>
      </c>
    </row>
    <row r="34" spans="1:5" x14ac:dyDescent="0.2">
      <c r="B34" s="1">
        <v>2</v>
      </c>
      <c r="C34" s="1">
        <v>40</v>
      </c>
      <c r="D34" s="1">
        <v>130</v>
      </c>
      <c r="E34" s="1">
        <v>186</v>
      </c>
    </row>
    <row r="35" spans="1:5" x14ac:dyDescent="0.2">
      <c r="B35" s="1">
        <v>0</v>
      </c>
      <c r="C35" s="1">
        <v>38</v>
      </c>
      <c r="D35" s="1">
        <v>132</v>
      </c>
      <c r="E35" s="1">
        <v>182</v>
      </c>
    </row>
    <row r="36" spans="1:5" x14ac:dyDescent="0.2">
      <c r="B36" s="1">
        <v>8</v>
      </c>
      <c r="C36" s="1">
        <v>32</v>
      </c>
      <c r="D36" s="1">
        <v>118</v>
      </c>
      <c r="E36" s="1">
        <v>186</v>
      </c>
    </row>
    <row r="37" spans="1:5" x14ac:dyDescent="0.2">
      <c r="B37" s="1">
        <v>2</v>
      </c>
      <c r="C37" s="1">
        <v>28</v>
      </c>
      <c r="D37" s="1">
        <v>134</v>
      </c>
      <c r="E37" s="1">
        <v>158</v>
      </c>
    </row>
    <row r="38" spans="1:5" x14ac:dyDescent="0.2">
      <c r="B38" s="1">
        <v>0</v>
      </c>
      <c r="C38" s="1">
        <v>30</v>
      </c>
      <c r="D38" s="1">
        <v>110</v>
      </c>
      <c r="E38" s="1">
        <v>130</v>
      </c>
    </row>
    <row r="39" spans="1:5" x14ac:dyDescent="0.2">
      <c r="A39" s="1" t="s">
        <v>1</v>
      </c>
      <c r="B39" s="1">
        <f>AVERAGE(B34:B38)</f>
        <v>2.4</v>
      </c>
      <c r="C39" s="1">
        <f>AVERAGE(C34:C38)</f>
        <v>33.6</v>
      </c>
      <c r="D39" s="1">
        <f>AVERAGE(D34:D38)</f>
        <v>124.8</v>
      </c>
      <c r="E39" s="1">
        <f>AVERAGE(E34:E38)</f>
        <v>168.4</v>
      </c>
    </row>
    <row r="40" spans="1:5" x14ac:dyDescent="0.2">
      <c r="A40" s="1" t="s">
        <v>0</v>
      </c>
      <c r="B40" s="1">
        <f>STDEV(B34:B38)</f>
        <v>3.2863353450309969</v>
      </c>
      <c r="C40" s="1">
        <f>STDEV(C34:C38)</f>
        <v>5.1768716422179093</v>
      </c>
      <c r="D40" s="1">
        <f>STDEV(D34:D38)</f>
        <v>10.353743284435827</v>
      </c>
      <c r="E40" s="1">
        <f>STDEV(E34:E38)</f>
        <v>24.429490375364011</v>
      </c>
    </row>
    <row r="43" spans="1:5" x14ac:dyDescent="0.2">
      <c r="A43" s="1" t="s">
        <v>15</v>
      </c>
      <c r="B43" s="1" t="s">
        <v>5</v>
      </c>
      <c r="C43" s="1" t="s">
        <v>4</v>
      </c>
      <c r="D43" s="1" t="s">
        <v>3</v>
      </c>
      <c r="E43" s="1" t="s">
        <v>2</v>
      </c>
    </row>
    <row r="44" spans="1:5" x14ac:dyDescent="0.2">
      <c r="B44" s="1">
        <v>4</v>
      </c>
      <c r="C44" s="1">
        <v>8</v>
      </c>
      <c r="D44" s="1">
        <v>18</v>
      </c>
      <c r="E44" s="1">
        <v>104</v>
      </c>
    </row>
    <row r="45" spans="1:5" x14ac:dyDescent="0.2">
      <c r="B45" s="1">
        <v>6</v>
      </c>
      <c r="C45" s="1">
        <v>6</v>
      </c>
      <c r="D45" s="1">
        <v>24</v>
      </c>
      <c r="E45" s="1">
        <v>106</v>
      </c>
    </row>
    <row r="46" spans="1:5" x14ac:dyDescent="0.2">
      <c r="B46" s="1">
        <v>0</v>
      </c>
      <c r="C46" s="1">
        <v>10</v>
      </c>
      <c r="D46" s="1">
        <v>32</v>
      </c>
      <c r="E46" s="1">
        <v>86</v>
      </c>
    </row>
    <row r="47" spans="1:5" x14ac:dyDescent="0.2">
      <c r="B47" s="1">
        <v>2</v>
      </c>
      <c r="C47" s="1">
        <v>0</v>
      </c>
      <c r="D47" s="1">
        <v>40</v>
      </c>
      <c r="E47" s="1">
        <v>98</v>
      </c>
    </row>
    <row r="48" spans="1:5" x14ac:dyDescent="0.2">
      <c r="B48" s="1">
        <v>4</v>
      </c>
      <c r="C48" s="1">
        <v>12</v>
      </c>
      <c r="D48" s="1">
        <v>26</v>
      </c>
      <c r="E48" s="1">
        <v>118</v>
      </c>
    </row>
    <row r="49" spans="1:5" x14ac:dyDescent="0.2">
      <c r="A49" s="1" t="s">
        <v>1</v>
      </c>
      <c r="B49" s="1">
        <f>AVERAGE(B44:B48)</f>
        <v>3.2</v>
      </c>
      <c r="C49" s="1">
        <f>AVERAGE(C44:C48)</f>
        <v>7.2</v>
      </c>
      <c r="D49" s="1">
        <f>AVERAGE(D44:D48)</f>
        <v>28</v>
      </c>
      <c r="E49" s="1">
        <f>AVERAGE(E44:E48)</f>
        <v>102.4</v>
      </c>
    </row>
    <row r="50" spans="1:5" x14ac:dyDescent="0.2">
      <c r="A50" s="1" t="s">
        <v>0</v>
      </c>
      <c r="B50" s="1">
        <f>STDEV(B44:B48)</f>
        <v>2.2803508501982757</v>
      </c>
      <c r="C50" s="1">
        <f>STDEV(C44:C48)</f>
        <v>4.6043457732885358</v>
      </c>
      <c r="D50" s="1">
        <f>STDEV(D44:D48)</f>
        <v>8.3666002653407556</v>
      </c>
      <c r="E50" s="1">
        <f>STDEV(E44:E48)</f>
        <v>11.696153213770726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25.1640625" style="1" customWidth="1"/>
    <col min="2" max="2" width="13.1640625" style="1" customWidth="1"/>
    <col min="3" max="3" width="13" style="1" customWidth="1"/>
    <col min="4" max="4" width="13.1640625" style="1" customWidth="1"/>
    <col min="5" max="5" width="13.33203125" style="1" customWidth="1"/>
    <col min="6" max="16384" width="8.83203125" style="1"/>
  </cols>
  <sheetData>
    <row r="1" spans="1:5" x14ac:dyDescent="0.2">
      <c r="B1" s="2" t="s">
        <v>14</v>
      </c>
      <c r="C1" s="2"/>
    </row>
    <row r="2" spans="1:5" x14ac:dyDescent="0.2">
      <c r="A2" s="1" t="s">
        <v>13</v>
      </c>
      <c r="B2" s="1" t="s">
        <v>5</v>
      </c>
      <c r="C2" s="1" t="s">
        <v>4</v>
      </c>
      <c r="D2" s="1" t="s">
        <v>3</v>
      </c>
      <c r="E2" s="1" t="s">
        <v>2</v>
      </c>
    </row>
    <row r="3" spans="1:5" x14ac:dyDescent="0.2">
      <c r="B3" s="1">
        <v>4</v>
      </c>
      <c r="C3" s="1">
        <v>18</v>
      </c>
      <c r="D3" s="1">
        <v>76</v>
      </c>
      <c r="E3" s="1">
        <v>124</v>
      </c>
    </row>
    <row r="4" spans="1:5" x14ac:dyDescent="0.2">
      <c r="B4" s="1">
        <v>0</v>
      </c>
      <c r="C4" s="1">
        <v>22</v>
      </c>
      <c r="D4" s="1">
        <v>88</v>
      </c>
      <c r="E4" s="1">
        <v>136</v>
      </c>
    </row>
    <row r="5" spans="1:5" x14ac:dyDescent="0.2">
      <c r="B5" s="1">
        <v>2</v>
      </c>
      <c r="C5" s="1">
        <v>26</v>
      </c>
      <c r="D5" s="1">
        <v>70</v>
      </c>
      <c r="E5" s="1">
        <v>132</v>
      </c>
    </row>
    <row r="6" spans="1:5" x14ac:dyDescent="0.2">
      <c r="B6" s="1">
        <v>0</v>
      </c>
      <c r="C6" s="1">
        <v>16</v>
      </c>
      <c r="D6" s="1">
        <v>56</v>
      </c>
      <c r="E6" s="1">
        <v>130</v>
      </c>
    </row>
    <row r="7" spans="1:5" x14ac:dyDescent="0.2">
      <c r="B7" s="1">
        <v>0</v>
      </c>
      <c r="C7" s="1">
        <v>30</v>
      </c>
      <c r="D7" s="1">
        <v>62</v>
      </c>
      <c r="E7" s="1">
        <v>118</v>
      </c>
    </row>
    <row r="8" spans="1:5" x14ac:dyDescent="0.2">
      <c r="A8" s="1" t="s">
        <v>1</v>
      </c>
      <c r="B8" s="1">
        <f>AVERAGE(B3:B7)</f>
        <v>1.2</v>
      </c>
      <c r="C8" s="1">
        <f>AVERAGE(C3:C7)</f>
        <v>22.4</v>
      </c>
      <c r="D8" s="1">
        <f>AVERAGE(D3:D7)</f>
        <v>70.400000000000006</v>
      </c>
      <c r="E8" s="1">
        <f>AVERAGE(E3:E7)</f>
        <v>128</v>
      </c>
    </row>
    <row r="9" spans="1:5" x14ac:dyDescent="0.2">
      <c r="A9" s="1" t="s">
        <v>0</v>
      </c>
      <c r="B9" s="1">
        <f>STDEV(B3:B7)</f>
        <v>1.7888543819998317</v>
      </c>
      <c r="C9" s="1">
        <f>STDEV(C3:C7)</f>
        <v>5.7271284253105375</v>
      </c>
      <c r="D9" s="1">
        <f>STDEV(D3:D7)</f>
        <v>12.44186481199664</v>
      </c>
      <c r="E9" s="1">
        <f>STDEV(E3:E7)</f>
        <v>7.0710678118654755</v>
      </c>
    </row>
    <row r="12" spans="1:5" x14ac:dyDescent="0.2">
      <c r="A12" s="1" t="s">
        <v>12</v>
      </c>
      <c r="B12" s="1" t="s">
        <v>5</v>
      </c>
      <c r="C12" s="1" t="s">
        <v>4</v>
      </c>
      <c r="D12" s="1" t="s">
        <v>3</v>
      </c>
      <c r="E12" s="1" t="s">
        <v>2</v>
      </c>
    </row>
    <row r="13" spans="1:5" x14ac:dyDescent="0.2">
      <c r="B13" s="1">
        <v>0</v>
      </c>
      <c r="C13" s="1">
        <v>0</v>
      </c>
      <c r="D13" s="1">
        <v>24</v>
      </c>
      <c r="E13" s="1">
        <v>90</v>
      </c>
    </row>
    <row r="14" spans="1:5" x14ac:dyDescent="0.2">
      <c r="B14" s="1">
        <v>2</v>
      </c>
      <c r="C14" s="1">
        <v>0</v>
      </c>
      <c r="D14" s="1">
        <v>50</v>
      </c>
      <c r="E14" s="1">
        <v>76</v>
      </c>
    </row>
    <row r="15" spans="1:5" x14ac:dyDescent="0.2">
      <c r="B15" s="1">
        <v>2</v>
      </c>
      <c r="C15" s="1">
        <v>4</v>
      </c>
      <c r="D15" s="1">
        <v>34</v>
      </c>
      <c r="E15" s="1">
        <v>68</v>
      </c>
    </row>
    <row r="16" spans="1:5" x14ac:dyDescent="0.2">
      <c r="B16" s="1">
        <v>0</v>
      </c>
      <c r="C16" s="1">
        <v>4</v>
      </c>
      <c r="D16" s="1">
        <v>28</v>
      </c>
      <c r="E16" s="1">
        <v>80</v>
      </c>
    </row>
    <row r="17" spans="1:5" x14ac:dyDescent="0.2">
      <c r="B17" s="1">
        <v>4</v>
      </c>
      <c r="C17" s="1">
        <v>6</v>
      </c>
      <c r="D17" s="1">
        <v>30</v>
      </c>
      <c r="E17" s="1">
        <v>88</v>
      </c>
    </row>
    <row r="18" spans="1:5" x14ac:dyDescent="0.2">
      <c r="A18" s="1" t="s">
        <v>1</v>
      </c>
      <c r="B18" s="1">
        <f>AVERAGE(B13:B17)</f>
        <v>1.6</v>
      </c>
      <c r="C18" s="1">
        <f>AVERAGE(C13:C17)</f>
        <v>2.8</v>
      </c>
      <c r="D18" s="1">
        <f>AVERAGE(D13:D17)</f>
        <v>33.200000000000003</v>
      </c>
      <c r="E18" s="1">
        <f>AVERAGE(E13:E17)</f>
        <v>80.400000000000006</v>
      </c>
    </row>
    <row r="19" spans="1:5" x14ac:dyDescent="0.2">
      <c r="A19" s="1" t="s">
        <v>0</v>
      </c>
      <c r="B19" s="1">
        <f>STDEV(B13:B17)</f>
        <v>1.6733200530681511</v>
      </c>
      <c r="C19" s="1">
        <f>STDEV(C13:C17)</f>
        <v>2.6832815729997477</v>
      </c>
      <c r="D19" s="1">
        <f>STDEV(D13:D17)</f>
        <v>10.059821071967436</v>
      </c>
      <c r="E19" s="1">
        <f>STDEV(E13:E17)</f>
        <v>8.9888820216976928</v>
      </c>
    </row>
    <row r="22" spans="1:5" x14ac:dyDescent="0.2">
      <c r="A22" s="1" t="s">
        <v>12</v>
      </c>
      <c r="B22" s="1" t="s">
        <v>5</v>
      </c>
      <c r="C22" s="1" t="s">
        <v>4</v>
      </c>
      <c r="D22" s="1" t="s">
        <v>3</v>
      </c>
      <c r="E22" s="1" t="s">
        <v>2</v>
      </c>
    </row>
    <row r="23" spans="1:5" x14ac:dyDescent="0.2">
      <c r="B23" s="1">
        <v>0</v>
      </c>
      <c r="C23" s="1">
        <v>10</v>
      </c>
      <c r="D23" s="1">
        <v>36</v>
      </c>
      <c r="E23" s="1">
        <v>82</v>
      </c>
    </row>
    <row r="24" spans="1:5" x14ac:dyDescent="0.2">
      <c r="B24" s="1">
        <v>2</v>
      </c>
      <c r="C24" s="1">
        <v>4</v>
      </c>
      <c r="D24" s="1">
        <v>22</v>
      </c>
      <c r="E24" s="1">
        <v>74</v>
      </c>
    </row>
    <row r="25" spans="1:5" x14ac:dyDescent="0.2">
      <c r="B25" s="1">
        <v>0</v>
      </c>
      <c r="C25" s="1">
        <v>0</v>
      </c>
      <c r="D25" s="1">
        <v>40</v>
      </c>
      <c r="E25" s="1">
        <v>104</v>
      </c>
    </row>
    <row r="26" spans="1:5" x14ac:dyDescent="0.2">
      <c r="B26" s="1">
        <v>0</v>
      </c>
      <c r="C26" s="1">
        <v>0</v>
      </c>
      <c r="D26" s="1">
        <v>52</v>
      </c>
      <c r="E26" s="1">
        <v>92</v>
      </c>
    </row>
    <row r="27" spans="1:5" x14ac:dyDescent="0.2">
      <c r="B27" s="1">
        <v>4</v>
      </c>
      <c r="C27" s="1">
        <v>2</v>
      </c>
      <c r="D27" s="1">
        <v>18</v>
      </c>
      <c r="E27" s="1">
        <v>56</v>
      </c>
    </row>
    <row r="28" spans="1:5" x14ac:dyDescent="0.2">
      <c r="A28" s="1" t="s">
        <v>1</v>
      </c>
      <c r="B28" s="1">
        <f>AVERAGE(B23:B27)</f>
        <v>1.2</v>
      </c>
      <c r="C28" s="1">
        <f>AVERAGE(C23:C27)</f>
        <v>3.2</v>
      </c>
      <c r="D28" s="1">
        <f>AVERAGE(D23:D27)</f>
        <v>33.6</v>
      </c>
      <c r="E28" s="1">
        <f>AVERAGE(E23:E27)</f>
        <v>81.599999999999994</v>
      </c>
    </row>
    <row r="29" spans="1:5" x14ac:dyDescent="0.2">
      <c r="A29" s="1" t="s">
        <v>0</v>
      </c>
      <c r="B29" s="1">
        <f>STDEV(B23:B27)</f>
        <v>1.7888543819998317</v>
      </c>
      <c r="C29" s="1">
        <f>STDEV(C23:C27)</f>
        <v>4.1472882706655438</v>
      </c>
      <c r="D29" s="1">
        <f>STDEV(D23:D27)</f>
        <v>13.813037319865604</v>
      </c>
      <c r="E29" s="1">
        <f>STDEV(E23:E27)</f>
        <v>18.187908071023433</v>
      </c>
    </row>
    <row r="32" spans="1:5" x14ac:dyDescent="0.2">
      <c r="A32" s="1" t="s">
        <v>11</v>
      </c>
      <c r="B32" s="1" t="s">
        <v>5</v>
      </c>
      <c r="C32" s="1" t="s">
        <v>4</v>
      </c>
      <c r="D32" s="1" t="s">
        <v>3</v>
      </c>
      <c r="E32" s="1" t="s">
        <v>2</v>
      </c>
    </row>
    <row r="33" spans="1:5" x14ac:dyDescent="0.2">
      <c r="B33" s="1">
        <v>2</v>
      </c>
      <c r="C33" s="1">
        <v>8</v>
      </c>
      <c r="D33" s="1">
        <v>10</v>
      </c>
      <c r="E33" s="1">
        <v>106</v>
      </c>
    </row>
    <row r="34" spans="1:5" x14ac:dyDescent="0.2">
      <c r="B34" s="1">
        <v>2</v>
      </c>
      <c r="C34" s="1">
        <v>10</v>
      </c>
      <c r="D34" s="1">
        <v>20</v>
      </c>
      <c r="E34" s="1">
        <v>76</v>
      </c>
    </row>
    <row r="35" spans="1:5" x14ac:dyDescent="0.2">
      <c r="B35" s="1">
        <v>4</v>
      </c>
      <c r="C35" s="1">
        <v>4</v>
      </c>
      <c r="D35" s="1">
        <v>14</v>
      </c>
      <c r="E35" s="1">
        <v>52</v>
      </c>
    </row>
    <row r="36" spans="1:5" x14ac:dyDescent="0.2">
      <c r="B36" s="1">
        <v>2</v>
      </c>
      <c r="C36" s="1">
        <v>0</v>
      </c>
      <c r="D36" s="1">
        <v>12</v>
      </c>
      <c r="E36" s="1">
        <v>60</v>
      </c>
    </row>
    <row r="37" spans="1:5" x14ac:dyDescent="0.2">
      <c r="B37" s="1">
        <v>2</v>
      </c>
      <c r="C37" s="1">
        <v>6</v>
      </c>
      <c r="D37" s="1">
        <v>22</v>
      </c>
      <c r="E37" s="1">
        <v>54</v>
      </c>
    </row>
    <row r="38" spans="1:5" x14ac:dyDescent="0.2">
      <c r="A38" s="1" t="s">
        <v>1</v>
      </c>
      <c r="B38" s="1">
        <f>AVERAGE(B33:B37)</f>
        <v>2.4</v>
      </c>
      <c r="C38" s="1">
        <f>AVERAGE(C33:C37)</f>
        <v>5.6</v>
      </c>
      <c r="D38" s="1">
        <f>AVERAGE(D33:D37)</f>
        <v>15.6</v>
      </c>
      <c r="E38" s="1">
        <f>AVERAGE(E33:E37)</f>
        <v>69.599999999999994</v>
      </c>
    </row>
    <row r="39" spans="1:5" x14ac:dyDescent="0.2">
      <c r="A39" s="1" t="s">
        <v>0</v>
      </c>
      <c r="B39" s="1">
        <f>STDEV(B33:B37)</f>
        <v>0.89442719099991574</v>
      </c>
      <c r="C39" s="1">
        <f>STDEV(C33:C37)</f>
        <v>3.8470768123342687</v>
      </c>
      <c r="D39" s="1">
        <f>STDEV(D33:D37)</f>
        <v>5.1768716422179146</v>
      </c>
      <c r="E39" s="1">
        <f>STDEV(E33:E37)</f>
        <v>22.423202269078345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D29" sqref="D29"/>
    </sheetView>
  </sheetViews>
  <sheetFormatPr baseColWidth="10" defaultColWidth="8.83203125" defaultRowHeight="15" x14ac:dyDescent="0.2"/>
  <cols>
    <col min="1" max="1" width="19.5" style="1" customWidth="1"/>
    <col min="2" max="2" width="14.1640625" style="1" customWidth="1"/>
    <col min="3" max="3" width="12.83203125" style="1" customWidth="1"/>
    <col min="4" max="4" width="15" style="1" customWidth="1"/>
    <col min="5" max="5" width="13.33203125" style="1" customWidth="1"/>
    <col min="6" max="16384" width="8.83203125" style="1"/>
  </cols>
  <sheetData>
    <row r="1" spans="1:5" x14ac:dyDescent="0.2">
      <c r="B1" s="2" t="s">
        <v>23</v>
      </c>
      <c r="C1" s="2"/>
    </row>
    <row r="2" spans="1:5" x14ac:dyDescent="0.2">
      <c r="A2" s="1" t="s">
        <v>22</v>
      </c>
      <c r="B2" s="1" t="s">
        <v>5</v>
      </c>
      <c r="C2" s="1" t="s">
        <v>4</v>
      </c>
      <c r="D2" s="1" t="s">
        <v>3</v>
      </c>
      <c r="E2" s="1" t="s">
        <v>2</v>
      </c>
    </row>
    <row r="3" spans="1:5" x14ac:dyDescent="0.2">
      <c r="B3" s="1">
        <v>26</v>
      </c>
      <c r="C3" s="1">
        <v>76</v>
      </c>
      <c r="D3" s="1">
        <v>132</v>
      </c>
      <c r="E3" s="1">
        <v>202</v>
      </c>
    </row>
    <row r="4" spans="1:5" x14ac:dyDescent="0.2">
      <c r="B4" s="1">
        <v>30</v>
      </c>
      <c r="C4" s="1">
        <v>62</v>
      </c>
      <c r="D4" s="1">
        <v>114</v>
      </c>
      <c r="E4" s="1">
        <v>188</v>
      </c>
    </row>
    <row r="5" spans="1:5" x14ac:dyDescent="0.2">
      <c r="B5" s="1">
        <v>22</v>
      </c>
      <c r="C5" s="1">
        <v>50</v>
      </c>
      <c r="D5" s="1">
        <v>102</v>
      </c>
      <c r="E5" s="1">
        <v>166</v>
      </c>
    </row>
    <row r="6" spans="1:5" x14ac:dyDescent="0.2">
      <c r="B6" s="1">
        <v>12</v>
      </c>
      <c r="C6" s="1">
        <v>32</v>
      </c>
      <c r="D6" s="1">
        <v>108</v>
      </c>
      <c r="E6" s="1">
        <v>170</v>
      </c>
    </row>
    <row r="7" spans="1:5" x14ac:dyDescent="0.2">
      <c r="B7" s="1">
        <v>20</v>
      </c>
      <c r="C7" s="1">
        <v>42</v>
      </c>
      <c r="D7" s="1">
        <v>94</v>
      </c>
      <c r="E7" s="1">
        <v>156</v>
      </c>
    </row>
    <row r="8" spans="1:5" x14ac:dyDescent="0.2">
      <c r="A8" s="1" t="s">
        <v>1</v>
      </c>
      <c r="B8" s="1">
        <f>AVERAGE(B3:B7)</f>
        <v>22</v>
      </c>
      <c r="C8" s="1">
        <f>AVERAGE(C3:C7)</f>
        <v>52.4</v>
      </c>
      <c r="D8" s="1">
        <f>AVERAGE(D3:D7)</f>
        <v>110</v>
      </c>
      <c r="E8" s="1">
        <f>AVERAGE(E3:E7)</f>
        <v>176.4</v>
      </c>
    </row>
    <row r="9" spans="1:5" x14ac:dyDescent="0.2">
      <c r="A9" s="1" t="s">
        <v>0</v>
      </c>
      <c r="B9" s="1">
        <f>STDEV(B3:B8)</f>
        <v>6.06630035524124</v>
      </c>
      <c r="C9" s="1">
        <f>STDEV(C3:C8)</f>
        <v>15.357083056361978</v>
      </c>
      <c r="D9" s="1">
        <f>STDEV(D3:D8)</f>
        <v>12.83744522870497</v>
      </c>
      <c r="E9" s="1">
        <f>STDEV(E3:E8)</f>
        <v>16.463292501805341</v>
      </c>
    </row>
    <row r="12" spans="1:5" x14ac:dyDescent="0.2">
      <c r="A12" s="1" t="s">
        <v>21</v>
      </c>
      <c r="B12" s="1" t="s">
        <v>5</v>
      </c>
      <c r="C12" s="1" t="s">
        <v>4</v>
      </c>
      <c r="D12" s="1" t="s">
        <v>3</v>
      </c>
      <c r="E12" s="1" t="s">
        <v>2</v>
      </c>
    </row>
    <row r="13" spans="1:5" x14ac:dyDescent="0.2">
      <c r="B13" s="1">
        <v>0</v>
      </c>
      <c r="C13" s="1">
        <v>4</v>
      </c>
      <c r="D13" s="1">
        <v>60</v>
      </c>
      <c r="E13" s="1">
        <v>132</v>
      </c>
    </row>
    <row r="14" spans="1:5" x14ac:dyDescent="0.2">
      <c r="B14" s="1">
        <v>4</v>
      </c>
      <c r="C14" s="1">
        <v>2</v>
      </c>
      <c r="D14" s="1">
        <v>42</v>
      </c>
      <c r="E14" s="1">
        <v>114</v>
      </c>
    </row>
    <row r="15" spans="1:5" x14ac:dyDescent="0.2">
      <c r="B15" s="1">
        <v>6</v>
      </c>
      <c r="C15" s="1">
        <v>6</v>
      </c>
      <c r="D15" s="1">
        <v>66</v>
      </c>
      <c r="E15" s="1">
        <v>116</v>
      </c>
    </row>
    <row r="16" spans="1:5" x14ac:dyDescent="0.2">
      <c r="B16" s="1">
        <v>8</v>
      </c>
      <c r="C16" s="1">
        <v>10</v>
      </c>
      <c r="D16" s="1">
        <v>54</v>
      </c>
      <c r="E16" s="1">
        <v>134</v>
      </c>
    </row>
    <row r="17" spans="1:5" x14ac:dyDescent="0.2">
      <c r="B17" s="1">
        <v>0</v>
      </c>
      <c r="C17" s="1">
        <v>0</v>
      </c>
      <c r="D17" s="1">
        <v>44</v>
      </c>
      <c r="E17" s="1">
        <v>100</v>
      </c>
    </row>
    <row r="18" spans="1:5" x14ac:dyDescent="0.2">
      <c r="A18" s="1" t="s">
        <v>1</v>
      </c>
      <c r="B18" s="1">
        <f>AVERAGE(B13:B17)</f>
        <v>3.6</v>
      </c>
      <c r="C18" s="1">
        <f>AVERAGE(C13:C17)</f>
        <v>4.4000000000000004</v>
      </c>
      <c r="D18" s="1">
        <f>AVERAGE(D13:D17)</f>
        <v>53.2</v>
      </c>
      <c r="E18" s="1">
        <f>AVERAGE(E13:E17)</f>
        <v>119.2</v>
      </c>
    </row>
    <row r="19" spans="1:5" x14ac:dyDescent="0.2">
      <c r="A19" s="1" t="s">
        <v>0</v>
      </c>
      <c r="B19" s="1">
        <f>STDEV(B13:B17)</f>
        <v>3.5777087639996634</v>
      </c>
      <c r="C19" s="1">
        <f>STDEV(C13:C17)</f>
        <v>3.8470768123342691</v>
      </c>
      <c r="D19" s="1">
        <f>STDEV(D13:D17)</f>
        <v>10.256705123966459</v>
      </c>
      <c r="E19" s="1">
        <f>STDEV(E13:E17)</f>
        <v>14.042791745233593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2" sqref="B2"/>
    </sheetView>
  </sheetViews>
  <sheetFormatPr baseColWidth="10" defaultColWidth="8.83203125" defaultRowHeight="15" x14ac:dyDescent="0.2"/>
  <cols>
    <col min="1" max="1" width="26.83203125" style="1" customWidth="1"/>
    <col min="2" max="2" width="14" style="1" customWidth="1"/>
    <col min="3" max="3" width="14.5" style="1" customWidth="1"/>
    <col min="4" max="5" width="13.5" style="1" customWidth="1"/>
    <col min="6" max="16384" width="8.83203125" style="1"/>
  </cols>
  <sheetData>
    <row r="1" spans="1:5" x14ac:dyDescent="0.2">
      <c r="B1" s="2" t="s">
        <v>27</v>
      </c>
      <c r="C1" s="2"/>
    </row>
    <row r="2" spans="1:5" x14ac:dyDescent="0.2">
      <c r="A2" s="1" t="s">
        <v>26</v>
      </c>
      <c r="B2" s="1" t="s">
        <v>5</v>
      </c>
      <c r="C2" s="1" t="s">
        <v>4</v>
      </c>
      <c r="D2" s="1" t="s">
        <v>3</v>
      </c>
      <c r="E2" s="1" t="s">
        <v>2</v>
      </c>
    </row>
    <row r="3" spans="1:5" x14ac:dyDescent="0.2">
      <c r="B3" s="1">
        <v>0</v>
      </c>
      <c r="C3" s="1">
        <v>0</v>
      </c>
      <c r="D3" s="1">
        <v>0</v>
      </c>
      <c r="E3" s="1">
        <v>44</v>
      </c>
    </row>
    <row r="4" spans="1:5" x14ac:dyDescent="0.2">
      <c r="B4" s="1">
        <v>2</v>
      </c>
      <c r="C4" s="1">
        <v>2</v>
      </c>
      <c r="D4" s="1">
        <v>4</v>
      </c>
      <c r="E4" s="1">
        <v>74</v>
      </c>
    </row>
    <row r="5" spans="1:5" x14ac:dyDescent="0.2">
      <c r="B5" s="1">
        <v>0</v>
      </c>
      <c r="C5" s="1">
        <v>6</v>
      </c>
      <c r="D5" s="1">
        <v>10</v>
      </c>
      <c r="E5" s="1">
        <v>66</v>
      </c>
    </row>
    <row r="6" spans="1:5" x14ac:dyDescent="0.2">
      <c r="B6" s="1">
        <v>0</v>
      </c>
      <c r="C6" s="1">
        <v>0</v>
      </c>
      <c r="D6" s="1">
        <v>2</v>
      </c>
      <c r="E6" s="1">
        <v>82</v>
      </c>
    </row>
    <row r="7" spans="1:5" x14ac:dyDescent="0.2">
      <c r="B7" s="1">
        <v>0</v>
      </c>
      <c r="C7" s="1">
        <v>2</v>
      </c>
      <c r="D7" s="1">
        <v>0</v>
      </c>
      <c r="E7" s="1">
        <v>52</v>
      </c>
    </row>
    <row r="8" spans="1:5" x14ac:dyDescent="0.2">
      <c r="A8" s="1" t="s">
        <v>1</v>
      </c>
      <c r="B8" s="1">
        <f>AVERAGE(B3:B7)</f>
        <v>0.4</v>
      </c>
      <c r="C8" s="1">
        <f>AVERAGE(C3:C7)</f>
        <v>2</v>
      </c>
      <c r="D8" s="1">
        <f>AVERAGE(D3:D7)</f>
        <v>3.2</v>
      </c>
      <c r="E8" s="1">
        <f>AVERAGE(E3:E7)</f>
        <v>63.6</v>
      </c>
    </row>
    <row r="9" spans="1:5" x14ac:dyDescent="0.2">
      <c r="A9" s="1" t="s">
        <v>0</v>
      </c>
      <c r="B9" s="1">
        <f>STDEV(B3:B7)</f>
        <v>0.89442719099991586</v>
      </c>
      <c r="C9" s="1">
        <f>STDEV(C3:C7)</f>
        <v>2.4494897427831779</v>
      </c>
      <c r="D9" s="1">
        <f>STDEV(D3:D7)</f>
        <v>4.1472882706655438</v>
      </c>
      <c r="E9" s="1">
        <f>STDEV(E3:E7)</f>
        <v>15.58204094462597</v>
      </c>
    </row>
    <row r="12" spans="1:5" x14ac:dyDescent="0.2">
      <c r="A12" s="1" t="s">
        <v>25</v>
      </c>
      <c r="B12" s="1" t="s">
        <v>5</v>
      </c>
      <c r="C12" s="1" t="s">
        <v>4</v>
      </c>
      <c r="D12" s="1" t="s">
        <v>3</v>
      </c>
      <c r="E12" s="1" t="s">
        <v>2</v>
      </c>
    </row>
    <row r="13" spans="1:5" x14ac:dyDescent="0.2">
      <c r="B13" s="1">
        <v>6</v>
      </c>
      <c r="C13" s="1">
        <v>4</v>
      </c>
      <c r="D13" s="1">
        <v>10</v>
      </c>
      <c r="E13" s="1">
        <v>42</v>
      </c>
    </row>
    <row r="14" spans="1:5" x14ac:dyDescent="0.2">
      <c r="B14" s="1">
        <v>2</v>
      </c>
      <c r="C14" s="1">
        <v>8</v>
      </c>
      <c r="D14" s="1">
        <v>2</v>
      </c>
      <c r="E14" s="1">
        <v>26</v>
      </c>
    </row>
    <row r="15" spans="1:5" x14ac:dyDescent="0.2">
      <c r="B15" s="1">
        <v>2</v>
      </c>
      <c r="C15" s="1">
        <v>0</v>
      </c>
      <c r="D15" s="1">
        <v>0</v>
      </c>
      <c r="E15" s="1">
        <v>14</v>
      </c>
    </row>
    <row r="16" spans="1:5" x14ac:dyDescent="0.2">
      <c r="B16" s="1">
        <v>4</v>
      </c>
      <c r="C16" s="1">
        <v>4</v>
      </c>
      <c r="D16" s="1">
        <v>6</v>
      </c>
      <c r="E16" s="1">
        <v>30</v>
      </c>
    </row>
    <row r="17" spans="1:5" x14ac:dyDescent="0.2">
      <c r="B17" s="1">
        <v>0</v>
      </c>
      <c r="C17" s="1">
        <v>0</v>
      </c>
      <c r="D17" s="1">
        <v>2</v>
      </c>
      <c r="E17" s="1">
        <v>10</v>
      </c>
    </row>
    <row r="18" spans="1:5" x14ac:dyDescent="0.2">
      <c r="A18" s="1" t="s">
        <v>1</v>
      </c>
      <c r="B18" s="1">
        <f>AVERAGE(B13:B17)</f>
        <v>2.8</v>
      </c>
      <c r="C18" s="1">
        <f>AVERAGE(C13:C17)</f>
        <v>3.2</v>
      </c>
      <c r="D18" s="1">
        <f>AVERAGE(D13:D17)</f>
        <v>4</v>
      </c>
      <c r="E18" s="1">
        <f>AVERAGE(E13:E17)</f>
        <v>24.4</v>
      </c>
    </row>
    <row r="19" spans="1:5" x14ac:dyDescent="0.2">
      <c r="A19" s="1" t="s">
        <v>0</v>
      </c>
      <c r="B19" s="1">
        <f>STDEV(B13:B17)</f>
        <v>2.2803508501982757</v>
      </c>
      <c r="C19" s="1">
        <f>STDEV(C13:C17)</f>
        <v>3.3466401061363023</v>
      </c>
      <c r="D19" s="1">
        <f>STDEV(D13:D17)</f>
        <v>4</v>
      </c>
      <c r="E19" s="1">
        <f>STDEV(E13:E17)</f>
        <v>12.837445228704969</v>
      </c>
    </row>
    <row r="22" spans="1:5" x14ac:dyDescent="0.2">
      <c r="A22" s="1" t="s">
        <v>24</v>
      </c>
      <c r="B22" s="1" t="s">
        <v>5</v>
      </c>
      <c r="C22" s="1" t="s">
        <v>4</v>
      </c>
      <c r="D22" s="1" t="s">
        <v>3</v>
      </c>
      <c r="E22" s="1" t="s">
        <v>2</v>
      </c>
    </row>
    <row r="23" spans="1:5" x14ac:dyDescent="0.2">
      <c r="B23" s="1">
        <v>0</v>
      </c>
      <c r="C23" s="1">
        <v>2</v>
      </c>
      <c r="D23" s="1">
        <v>2</v>
      </c>
      <c r="E23" s="1">
        <v>20</v>
      </c>
    </row>
    <row r="24" spans="1:5" x14ac:dyDescent="0.2">
      <c r="B24" s="1">
        <v>2</v>
      </c>
      <c r="C24" s="1">
        <v>0</v>
      </c>
      <c r="D24" s="1">
        <v>4</v>
      </c>
      <c r="E24" s="1">
        <v>10</v>
      </c>
    </row>
    <row r="25" spans="1:5" x14ac:dyDescent="0.2">
      <c r="B25" s="1">
        <v>0</v>
      </c>
      <c r="C25" s="1">
        <v>0</v>
      </c>
      <c r="D25" s="1">
        <v>0</v>
      </c>
      <c r="E25" s="1">
        <v>16</v>
      </c>
    </row>
    <row r="26" spans="1:5" x14ac:dyDescent="0.2">
      <c r="B26" s="1">
        <v>4</v>
      </c>
      <c r="C26" s="1">
        <v>2</v>
      </c>
      <c r="D26" s="1">
        <v>4</v>
      </c>
      <c r="E26" s="1">
        <v>32</v>
      </c>
    </row>
    <row r="27" spans="1:5" x14ac:dyDescent="0.2">
      <c r="B27" s="1">
        <v>2</v>
      </c>
      <c r="C27" s="1">
        <v>4</v>
      </c>
      <c r="D27" s="1">
        <v>4</v>
      </c>
      <c r="E27" s="1">
        <v>24</v>
      </c>
    </row>
    <row r="28" spans="1:5" x14ac:dyDescent="0.2">
      <c r="A28" s="1" t="s">
        <v>1</v>
      </c>
      <c r="B28" s="1">
        <f>AVERAGE(B23:B27)</f>
        <v>1.6</v>
      </c>
      <c r="C28" s="1">
        <f>AVERAGE(C23:C27)</f>
        <v>1.6</v>
      </c>
      <c r="D28" s="1">
        <f>AVERAGE(D23:D27)</f>
        <v>2.8</v>
      </c>
      <c r="E28" s="1">
        <f>AVERAGE(E23:E27)</f>
        <v>20.399999999999999</v>
      </c>
    </row>
    <row r="29" spans="1:5" x14ac:dyDescent="0.2">
      <c r="A29" s="1" t="s">
        <v>0</v>
      </c>
      <c r="B29" s="1">
        <f>STDEV(B23:B27)</f>
        <v>1.6733200530681511</v>
      </c>
      <c r="C29" s="1">
        <f>STDEV(C23:C27)</f>
        <v>1.6733200530681511</v>
      </c>
      <c r="D29" s="1">
        <f>STDEV(D23:D27)</f>
        <v>1.7888543819998315</v>
      </c>
      <c r="E29" s="1">
        <f>STDEV(E23:E27)</f>
        <v>8.2945765413310859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C36" sqref="C36"/>
    </sheetView>
  </sheetViews>
  <sheetFormatPr baseColWidth="10" defaultColWidth="8.83203125" defaultRowHeight="15" x14ac:dyDescent="0.2"/>
  <cols>
    <col min="1" max="1" width="24" style="1" customWidth="1"/>
    <col min="2" max="2" width="13.33203125" style="1" customWidth="1"/>
    <col min="3" max="3" width="13.5" style="1" customWidth="1"/>
    <col min="4" max="4" width="14.6640625" style="1" customWidth="1"/>
    <col min="5" max="5" width="14.33203125" style="1" customWidth="1"/>
    <col min="6" max="16384" width="8.83203125" style="1"/>
  </cols>
  <sheetData>
    <row r="1" spans="1:5" x14ac:dyDescent="0.2">
      <c r="B1" s="2" t="s">
        <v>30</v>
      </c>
      <c r="C1" s="2"/>
    </row>
    <row r="2" spans="1:5" x14ac:dyDescent="0.2">
      <c r="A2" s="1" t="s">
        <v>29</v>
      </c>
      <c r="B2" s="1" t="s">
        <v>5</v>
      </c>
      <c r="C2" s="1" t="s">
        <v>4</v>
      </c>
      <c r="D2" s="1" t="s">
        <v>3</v>
      </c>
      <c r="E2" s="1" t="s">
        <v>2</v>
      </c>
    </row>
    <row r="3" spans="1:5" x14ac:dyDescent="0.2">
      <c r="B3" s="1">
        <v>120</v>
      </c>
      <c r="C3" s="1">
        <v>212</v>
      </c>
      <c r="D3" s="1">
        <v>244</v>
      </c>
      <c r="E3" s="1">
        <v>240</v>
      </c>
    </row>
    <row r="4" spans="1:5" x14ac:dyDescent="0.2">
      <c r="B4" s="1">
        <v>130</v>
      </c>
      <c r="C4" s="1">
        <v>184</v>
      </c>
      <c r="D4" s="1">
        <v>208</v>
      </c>
      <c r="E4" s="1">
        <v>256</v>
      </c>
    </row>
    <row r="5" spans="1:5" x14ac:dyDescent="0.2">
      <c r="B5" s="1">
        <v>80</v>
      </c>
      <c r="C5" s="1">
        <v>156</v>
      </c>
      <c r="D5" s="1">
        <v>224</v>
      </c>
      <c r="E5" s="1">
        <v>244</v>
      </c>
    </row>
    <row r="6" spans="1:5" x14ac:dyDescent="0.2">
      <c r="B6" s="1">
        <v>80</v>
      </c>
      <c r="C6" s="1">
        <v>136</v>
      </c>
      <c r="D6" s="1">
        <v>216</v>
      </c>
      <c r="E6" s="1">
        <v>238</v>
      </c>
    </row>
    <row r="7" spans="1:5" x14ac:dyDescent="0.2">
      <c r="B7" s="1">
        <v>78</v>
      </c>
      <c r="C7" s="1">
        <v>148</v>
      </c>
      <c r="D7" s="1">
        <v>202</v>
      </c>
      <c r="E7" s="1">
        <v>260</v>
      </c>
    </row>
    <row r="8" spans="1:5" x14ac:dyDescent="0.2">
      <c r="A8" s="1" t="s">
        <v>1</v>
      </c>
      <c r="B8" s="1">
        <f>AVERAGE(B3:B7)</f>
        <v>97.6</v>
      </c>
      <c r="C8" s="1">
        <f>AVERAGE(C3:C7)</f>
        <v>167.2</v>
      </c>
      <c r="D8" s="1">
        <f>AVERAGE(D3:D7)</f>
        <v>218.8</v>
      </c>
      <c r="E8" s="1">
        <f>AVERAGE(E3:E7)</f>
        <v>247.6</v>
      </c>
    </row>
    <row r="9" spans="1:5" x14ac:dyDescent="0.2">
      <c r="A9" s="1" t="s">
        <v>0</v>
      </c>
      <c r="B9" s="1">
        <f>STDEV(B3:B7)</f>
        <v>25.274493071078581</v>
      </c>
      <c r="C9" s="1">
        <f>STDEV(C3:C7)</f>
        <v>30.646370095004677</v>
      </c>
      <c r="D9" s="1">
        <f>STDEV(D3:D7)</f>
        <v>16.346253393362041</v>
      </c>
      <c r="E9" s="1">
        <f>STDEV(E3:E7)</f>
        <v>9.8386991009990759</v>
      </c>
    </row>
    <row r="13" spans="1:5" x14ac:dyDescent="0.2">
      <c r="A13" s="1" t="s">
        <v>28</v>
      </c>
      <c r="B13" s="1" t="s">
        <v>5</v>
      </c>
      <c r="C13" s="1" t="s">
        <v>4</v>
      </c>
      <c r="D13" s="1" t="s">
        <v>3</v>
      </c>
      <c r="E13" s="1" t="s">
        <v>2</v>
      </c>
    </row>
    <row r="14" spans="1:5" x14ac:dyDescent="0.2">
      <c r="B14" s="1">
        <v>20</v>
      </c>
      <c r="C14" s="1">
        <v>58</v>
      </c>
      <c r="D14" s="1">
        <v>122</v>
      </c>
      <c r="E14" s="1">
        <v>230</v>
      </c>
    </row>
    <row r="15" spans="1:5" x14ac:dyDescent="0.2">
      <c r="B15" s="1">
        <v>16</v>
      </c>
      <c r="C15" s="1">
        <v>44</v>
      </c>
      <c r="D15" s="1">
        <v>92</v>
      </c>
      <c r="E15" s="1">
        <v>200</v>
      </c>
    </row>
    <row r="16" spans="1:5" x14ac:dyDescent="0.2">
      <c r="B16" s="1">
        <v>20</v>
      </c>
      <c r="C16" s="1">
        <v>36</v>
      </c>
      <c r="D16" s="1">
        <v>88</v>
      </c>
      <c r="E16" s="1">
        <v>220</v>
      </c>
    </row>
    <row r="17" spans="1:5" x14ac:dyDescent="0.2">
      <c r="B17" s="1">
        <v>32</v>
      </c>
      <c r="C17" s="1">
        <v>60</v>
      </c>
      <c r="D17" s="1">
        <v>106</v>
      </c>
      <c r="E17" s="1">
        <v>200</v>
      </c>
    </row>
    <row r="18" spans="1:5" x14ac:dyDescent="0.2">
      <c r="B18" s="1">
        <v>18</v>
      </c>
      <c r="C18" s="1">
        <v>46</v>
      </c>
      <c r="D18" s="1">
        <v>90</v>
      </c>
      <c r="E18" s="1">
        <v>222</v>
      </c>
    </row>
    <row r="19" spans="1:5" x14ac:dyDescent="0.2">
      <c r="A19" s="1" t="s">
        <v>1</v>
      </c>
      <c r="B19" s="1">
        <f>AVERAGE(B14:B18)</f>
        <v>21.2</v>
      </c>
      <c r="C19" s="1">
        <f>AVERAGE(C14:C18)</f>
        <v>48.8</v>
      </c>
      <c r="D19" s="1">
        <f>AVERAGE(D14:D18)</f>
        <v>99.6</v>
      </c>
      <c r="E19" s="1">
        <f>AVERAGE(E14:E18)</f>
        <v>214.4</v>
      </c>
    </row>
    <row r="20" spans="1:5" x14ac:dyDescent="0.2">
      <c r="A20" s="1" t="s">
        <v>0</v>
      </c>
      <c r="B20" s="1">
        <f>STDEV(B14:B18)</f>
        <v>6.2609903369994147</v>
      </c>
      <c r="C20" s="1">
        <f>STDEV(C14:C18)</f>
        <v>10.059821071967423</v>
      </c>
      <c r="D20" s="1">
        <f>STDEV(D14:D18)</f>
        <v>14.380542409798014</v>
      </c>
      <c r="E20" s="1">
        <f>STDEV(E14:E18)</f>
        <v>13.66747965061591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Fig2 pb1A</vt:lpstr>
      <vt:lpstr>Fig2a pb1B</vt:lpstr>
      <vt:lpstr>Fig2 pb2A</vt:lpstr>
      <vt:lpstr>Fig2 pb2B</vt:lpstr>
      <vt:lpstr>Fig2 pb3A</vt:lpstr>
      <vt:lpstr>Fig2 pb3B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2016-04-28T07:50:20Z</dcterms:created>
  <dcterms:modified xsi:type="dcterms:W3CDTF">2016-04-28T07:52:18Z</dcterms:modified>
</cp:coreProperties>
</file>