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MFT Vesicle Diameters" sheetId="1" r:id="rId1"/>
  </sheets>
  <calcPr calcId="125725"/>
</workbook>
</file>

<file path=xl/calcChain.xml><?xml version="1.0" encoding="utf-8"?>
<calcChain xmlns="http://schemas.openxmlformats.org/spreadsheetml/2006/main">
  <c r="C9" i="1"/>
  <c r="C11"/>
  <c r="C12" s="1"/>
  <c r="C10"/>
  <c r="H18"/>
  <c r="J212" l="1"/>
  <c r="J210"/>
  <c r="J208"/>
  <c r="J206"/>
  <c r="J204"/>
  <c r="J202"/>
  <c r="J200"/>
  <c r="J198"/>
  <c r="J196"/>
  <c r="J194"/>
  <c r="J192"/>
  <c r="J190"/>
  <c r="J188"/>
  <c r="J186"/>
  <c r="J184"/>
  <c r="J182"/>
  <c r="J180"/>
  <c r="J178"/>
  <c r="J176"/>
  <c r="H176"/>
  <c r="J174"/>
  <c r="H174"/>
  <c r="J172"/>
  <c r="I172"/>
  <c r="H172"/>
  <c r="J170"/>
  <c r="I170"/>
  <c r="H170"/>
  <c r="J168"/>
  <c r="I168"/>
  <c r="H168"/>
  <c r="J166"/>
  <c r="I166"/>
  <c r="H166"/>
  <c r="J164"/>
  <c r="I164"/>
  <c r="H164"/>
  <c r="J162"/>
  <c r="I162"/>
  <c r="H162"/>
  <c r="J160"/>
  <c r="I160"/>
  <c r="H160"/>
  <c r="J158"/>
  <c r="I158"/>
  <c r="H158"/>
  <c r="J156"/>
  <c r="I156"/>
  <c r="H156"/>
  <c r="J154"/>
  <c r="I154"/>
  <c r="H154"/>
  <c r="J152"/>
  <c r="I152"/>
  <c r="H152"/>
  <c r="J150"/>
  <c r="I150"/>
  <c r="H150"/>
  <c r="J148"/>
  <c r="I148"/>
  <c r="H148"/>
  <c r="J146"/>
  <c r="I146"/>
  <c r="H146"/>
  <c r="J144"/>
  <c r="I144"/>
  <c r="H144"/>
  <c r="J142"/>
  <c r="I142"/>
  <c r="H142"/>
  <c r="J140"/>
  <c r="I140"/>
  <c r="H140"/>
  <c r="J138"/>
  <c r="I138"/>
  <c r="H138"/>
  <c r="J136"/>
  <c r="I136"/>
  <c r="H136"/>
  <c r="J134"/>
  <c r="I134"/>
  <c r="H134"/>
  <c r="J132"/>
  <c r="I132"/>
  <c r="H132"/>
  <c r="J130"/>
  <c r="I130"/>
  <c r="H130"/>
  <c r="J128"/>
  <c r="I128"/>
  <c r="H128"/>
  <c r="J126"/>
  <c r="I126"/>
  <c r="H126"/>
  <c r="J124"/>
  <c r="I124"/>
  <c r="H124"/>
  <c r="J122"/>
  <c r="I122"/>
  <c r="H122"/>
  <c r="J120"/>
  <c r="I120"/>
  <c r="H120"/>
  <c r="J118"/>
  <c r="I118"/>
  <c r="H118"/>
  <c r="J116"/>
  <c r="I116"/>
  <c r="H116"/>
  <c r="J114"/>
  <c r="I114"/>
  <c r="H114"/>
  <c r="J112"/>
  <c r="I112"/>
  <c r="H112"/>
  <c r="J110"/>
  <c r="I110"/>
  <c r="H110"/>
  <c r="J108"/>
  <c r="I108"/>
  <c r="H108"/>
  <c r="J106"/>
  <c r="I106"/>
  <c r="H106"/>
  <c r="J104"/>
  <c r="I104"/>
  <c r="H104"/>
  <c r="J102"/>
  <c r="I102"/>
  <c r="H102"/>
  <c r="J100"/>
  <c r="I100"/>
  <c r="H100"/>
  <c r="J98"/>
  <c r="I98"/>
  <c r="H98"/>
  <c r="J96"/>
  <c r="I96"/>
  <c r="H96"/>
  <c r="J94"/>
  <c r="I94"/>
  <c r="H94"/>
  <c r="J92"/>
  <c r="I92"/>
  <c r="H92"/>
  <c r="J90"/>
  <c r="I90"/>
  <c r="H90"/>
  <c r="J88"/>
  <c r="I88"/>
  <c r="H88"/>
  <c r="J86"/>
  <c r="I86"/>
  <c r="H86"/>
  <c r="J84"/>
  <c r="I84"/>
  <c r="H84"/>
  <c r="J82"/>
  <c r="I82"/>
  <c r="H82"/>
  <c r="J80"/>
  <c r="I80"/>
  <c r="H80"/>
  <c r="J78"/>
  <c r="I78"/>
  <c r="H78"/>
  <c r="J76"/>
  <c r="I76"/>
  <c r="H76"/>
  <c r="J74"/>
  <c r="I74"/>
  <c r="H74"/>
  <c r="J72"/>
  <c r="I72"/>
  <c r="H72"/>
  <c r="J70"/>
  <c r="I70"/>
  <c r="H70"/>
  <c r="J68"/>
  <c r="I68"/>
  <c r="H68"/>
  <c r="J66"/>
  <c r="I66"/>
  <c r="H66"/>
  <c r="J64"/>
  <c r="I64"/>
  <c r="H64"/>
  <c r="J62"/>
  <c r="I62"/>
  <c r="H62"/>
  <c r="J60"/>
  <c r="I60"/>
  <c r="H60"/>
  <c r="J58"/>
  <c r="I58"/>
  <c r="H58"/>
  <c r="J56"/>
  <c r="I56"/>
  <c r="H56"/>
  <c r="J54"/>
  <c r="I54"/>
  <c r="H54"/>
  <c r="J52"/>
  <c r="I52"/>
  <c r="H52"/>
  <c r="J50"/>
  <c r="I50"/>
  <c r="H50"/>
  <c r="J48"/>
  <c r="I48"/>
  <c r="H48"/>
  <c r="J46"/>
  <c r="I46"/>
  <c r="H46"/>
  <c r="J44"/>
  <c r="I44"/>
  <c r="H44"/>
  <c r="J42"/>
  <c r="I42"/>
  <c r="H42"/>
  <c r="J40"/>
  <c r="I40"/>
  <c r="H40"/>
  <c r="J38"/>
  <c r="I38"/>
  <c r="H38"/>
  <c r="J36"/>
  <c r="I36"/>
  <c r="H36"/>
  <c r="J34"/>
  <c r="I34"/>
  <c r="H34"/>
  <c r="J32"/>
  <c r="I32"/>
  <c r="H32"/>
  <c r="J30"/>
  <c r="I30"/>
  <c r="H30"/>
  <c r="J28"/>
  <c r="I28"/>
  <c r="H28"/>
  <c r="J26"/>
  <c r="I26"/>
  <c r="H26"/>
  <c r="J24"/>
  <c r="I24"/>
  <c r="H24"/>
  <c r="J22"/>
  <c r="I22"/>
  <c r="H22"/>
  <c r="J20"/>
  <c r="I20"/>
  <c r="H20"/>
  <c r="H9" s="1"/>
  <c r="J18"/>
  <c r="I18"/>
  <c r="H10" l="1"/>
  <c r="H13" s="1"/>
  <c r="H11"/>
  <c r="H12" s="1"/>
</calcChain>
</file>

<file path=xl/sharedStrings.xml><?xml version="1.0" encoding="utf-8"?>
<sst xmlns="http://schemas.openxmlformats.org/spreadsheetml/2006/main" count="29" uniqueCount="20">
  <si>
    <t>COUNT</t>
  </si>
  <si>
    <t>um^3</t>
  </si>
  <si>
    <t>Diameter</t>
  </si>
  <si>
    <t>um</t>
  </si>
  <si>
    <t>AVG volume</t>
  </si>
  <si>
    <t>STDV volume</t>
  </si>
  <si>
    <t>SEM volume</t>
  </si>
  <si>
    <t>"Physical determinants of vesicle mobility and supply at a central synapse"</t>
  </si>
  <si>
    <t>Source data</t>
  </si>
  <si>
    <t>Vesicle diameter (um)</t>
  </si>
  <si>
    <t>Vesicle volume (um^3)</t>
  </si>
  <si>
    <t>Figure 3-figure supplement 1E</t>
  </si>
  <si>
    <t>AVG diameter</t>
  </si>
  <si>
    <t>STDV diameter</t>
  </si>
  <si>
    <t>SEM diameter</t>
  </si>
  <si>
    <t>Title: Synaptic vesicle diameters computed from three EM tomographic subvolumes of MFTs</t>
  </si>
  <si>
    <t>AZ1</t>
  </si>
  <si>
    <t>AZ2</t>
  </si>
  <si>
    <t>AZ3</t>
  </si>
  <si>
    <t>Rothman et al. 2016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</si>
</sst>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49" fontId="0" fillId="0" borderId="0" xfId="0" applyNumberForma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0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2"/>
  <sheetViews>
    <sheetView tabSelected="1" workbookViewId="0">
      <selection activeCell="A3" sqref="A3"/>
    </sheetView>
  </sheetViews>
  <sheetFormatPr defaultRowHeight="15"/>
  <cols>
    <col min="1" max="1" width="9.140625" style="1"/>
    <col min="2" max="2" width="15.5703125" style="1" customWidth="1"/>
    <col min="3" max="6" width="9.140625" style="1"/>
    <col min="7" max="7" width="14.85546875" style="1" customWidth="1"/>
    <col min="8" max="8" width="12" style="1" bestFit="1" customWidth="1"/>
    <col min="9" max="9" width="9.140625" style="1"/>
    <col min="10" max="10" width="9.5703125" style="1" bestFit="1" customWidth="1"/>
    <col min="11" max="16384" width="9.140625" style="1"/>
  </cols>
  <sheetData>
    <row r="1" spans="1:9">
      <c r="A1" s="4" t="s">
        <v>7</v>
      </c>
    </row>
    <row r="2" spans="1:9">
      <c r="A2" t="s">
        <v>19</v>
      </c>
    </row>
    <row r="3" spans="1:9">
      <c r="A3" t="s">
        <v>11</v>
      </c>
    </row>
    <row r="4" spans="1:9">
      <c r="A4" t="s">
        <v>8</v>
      </c>
    </row>
    <row r="6" spans="1:9">
      <c r="A6" s="1" t="s">
        <v>15</v>
      </c>
    </row>
    <row r="9" spans="1:9">
      <c r="B9" s="5" t="s">
        <v>0</v>
      </c>
      <c r="C9" s="3">
        <f>COUNT(C18:C176,D18:D172,E18:E212)</f>
        <v>256</v>
      </c>
      <c r="D9" s="6"/>
      <c r="G9" s="5" t="s">
        <v>0</v>
      </c>
      <c r="H9" s="3">
        <f>COUNT(H18:H176,I18:I172,J18:J212)</f>
        <v>256</v>
      </c>
      <c r="I9" s="6"/>
    </row>
    <row r="10" spans="1:9">
      <c r="B10" s="7" t="s">
        <v>12</v>
      </c>
      <c r="C10" s="12">
        <f>AVERAGE(C18:C176,D18:D172,E18:E212)</f>
        <v>4.1052073046875012E-2</v>
      </c>
      <c r="D10" s="9" t="s">
        <v>3</v>
      </c>
      <c r="G10" s="7" t="s">
        <v>4</v>
      </c>
      <c r="H10" s="8">
        <f>AVERAGE(H18:H176,I18:I172,J18:J212)</f>
        <v>3.7172344224468627E-5</v>
      </c>
      <c r="I10" s="9" t="s">
        <v>1</v>
      </c>
    </row>
    <row r="11" spans="1:9">
      <c r="B11" s="7" t="s">
        <v>13</v>
      </c>
      <c r="C11" s="12">
        <f>STDEV(C18:C176,D18:D172,E18:E212)</f>
        <v>3.7741101786986767E-3</v>
      </c>
      <c r="D11" s="9" t="s">
        <v>3</v>
      </c>
      <c r="G11" s="7" t="s">
        <v>5</v>
      </c>
      <c r="H11" s="8">
        <f>STDEV(H18:H176,I18:I172,J18:J212)</f>
        <v>1.1363428484931772E-5</v>
      </c>
      <c r="I11" s="9" t="s">
        <v>1</v>
      </c>
    </row>
    <row r="12" spans="1:9">
      <c r="B12" s="7" t="s">
        <v>14</v>
      </c>
      <c r="C12" s="12">
        <f>C11/SQRT(C9)</f>
        <v>2.358818861686673E-4</v>
      </c>
      <c r="D12" s="9" t="s">
        <v>3</v>
      </c>
      <c r="G12" s="7" t="s">
        <v>6</v>
      </c>
      <c r="H12" s="8">
        <f>H11/SQRT(H9)</f>
        <v>7.1021428030823573E-7</v>
      </c>
      <c r="I12" s="9" t="s">
        <v>1</v>
      </c>
    </row>
    <row r="13" spans="1:9">
      <c r="B13" s="10"/>
      <c r="C13" s="2"/>
      <c r="D13" s="11"/>
      <c r="G13" s="10" t="s">
        <v>2</v>
      </c>
      <c r="H13" s="13">
        <f>2*(($H$10*3/(4*PI()))^(1/3))</f>
        <v>4.1407000915602184E-2</v>
      </c>
      <c r="I13" s="11" t="s">
        <v>3</v>
      </c>
    </row>
    <row r="14" spans="1:9">
      <c r="B14" s="8"/>
      <c r="C14" s="8"/>
      <c r="D14" s="8"/>
      <c r="G14" s="8"/>
      <c r="H14" s="12"/>
      <c r="I14" s="8"/>
    </row>
    <row r="16" spans="1:9">
      <c r="C16" s="1" t="s">
        <v>9</v>
      </c>
      <c r="H16" s="1" t="s">
        <v>10</v>
      </c>
    </row>
    <row r="17" spans="3:10">
      <c r="C17" s="2" t="s">
        <v>16</v>
      </c>
      <c r="D17" s="2" t="s">
        <v>17</v>
      </c>
      <c r="E17" s="2" t="s">
        <v>18</v>
      </c>
      <c r="F17" s="8"/>
      <c r="H17" s="2" t="s">
        <v>16</v>
      </c>
      <c r="I17" s="2" t="s">
        <v>17</v>
      </c>
      <c r="J17" s="2" t="s">
        <v>18</v>
      </c>
    </row>
    <row r="18" spans="3:10">
      <c r="C18" s="1">
        <v>3.4972249999999996E-2</v>
      </c>
      <c r="D18" s="1">
        <v>3.699355E-2</v>
      </c>
      <c r="E18" s="1">
        <v>4.0054800000000002E-2</v>
      </c>
      <c r="H18" s="3">
        <f>4*PI()*((C18/2)^3)/3</f>
        <v>2.2395942571351287E-5</v>
      </c>
      <c r="I18" s="3">
        <f t="shared" ref="I18:J18" si="0">4*PI()*((D18/2)^3)/3</f>
        <v>2.6507980988049716E-5</v>
      </c>
      <c r="J18" s="3">
        <f t="shared" si="0"/>
        <v>3.3648237832959429E-5</v>
      </c>
    </row>
    <row r="20" spans="3:10">
      <c r="C20" s="1">
        <v>4.52165E-2</v>
      </c>
      <c r="D20" s="1">
        <v>3.4178200000000006E-2</v>
      </c>
      <c r="E20" s="1">
        <v>3.9552699999999996E-2</v>
      </c>
      <c r="H20" s="1">
        <f>4*PI()*((C20/2)^3)/3</f>
        <v>4.8404913688529451E-5</v>
      </c>
      <c r="I20" s="1">
        <f t="shared" ref="I20:J20" si="1">4*PI()*((D20/2)^3)/3</f>
        <v>2.0904807980218337E-5</v>
      </c>
      <c r="J20" s="1">
        <f t="shared" si="1"/>
        <v>3.2398658490770602E-5</v>
      </c>
    </row>
    <row r="22" spans="3:10">
      <c r="C22" s="1">
        <v>4.3760849999999997E-2</v>
      </c>
      <c r="D22" s="1">
        <v>3.8032549999999998E-2</v>
      </c>
      <c r="E22" s="1">
        <v>4.5169100000000004E-2</v>
      </c>
      <c r="H22" s="1">
        <f>4*PI()*((C22/2)^3)/3</f>
        <v>4.3878913913334126E-5</v>
      </c>
      <c r="I22" s="1">
        <f t="shared" ref="I22:J22" si="2">4*PI()*((D22/2)^3)/3</f>
        <v>2.8804806157778517E-5</v>
      </c>
      <c r="J22" s="1">
        <f t="shared" si="2"/>
        <v>4.8252846065401947E-5</v>
      </c>
    </row>
    <row r="24" spans="3:10">
      <c r="C24" s="1">
        <v>3.3950599999999997E-2</v>
      </c>
      <c r="D24" s="1">
        <v>4.1582049999999995E-2</v>
      </c>
      <c r="E24" s="1">
        <v>4.0346399999999998E-2</v>
      </c>
      <c r="H24" s="1">
        <f>4*PI()*((C24/2)^3)/3</f>
        <v>2.0489954022127058E-5</v>
      </c>
      <c r="I24" s="1">
        <f t="shared" ref="I24:J24" si="3">4*PI()*((D24/2)^3)/3</f>
        <v>3.7645780977290992E-5</v>
      </c>
      <c r="J24" s="1">
        <f t="shared" si="3"/>
        <v>3.4388480938163321E-5</v>
      </c>
    </row>
    <row r="26" spans="3:10">
      <c r="C26" s="1">
        <v>4.0495999999999997E-2</v>
      </c>
      <c r="D26" s="1">
        <v>3.9780200000000002E-2</v>
      </c>
      <c r="E26" s="1">
        <v>4.2581999999999995E-2</v>
      </c>
      <c r="H26" s="1">
        <f>4*PI()*((C26/2)^3)/3</f>
        <v>3.4772427135984343E-5</v>
      </c>
      <c r="I26" s="1">
        <f t="shared" ref="I26:J26" si="4">4*PI()*((D26/2)^3)/3</f>
        <v>3.296093396099451E-5</v>
      </c>
      <c r="J26" s="1">
        <f t="shared" si="4"/>
        <v>4.0427491004152475E-5</v>
      </c>
    </row>
    <row r="28" spans="3:10">
      <c r="C28" s="1">
        <v>3.6711400000000005E-2</v>
      </c>
      <c r="D28" s="1">
        <v>3.4914649999999998E-2</v>
      </c>
      <c r="E28" s="1">
        <v>3.9944549999999995E-2</v>
      </c>
      <c r="H28" s="1">
        <f>4*PI()*((C28/2)^3)/3</f>
        <v>2.5906065700762748E-5</v>
      </c>
      <c r="I28" s="1">
        <f t="shared" ref="I28:J28" si="5">4*PI()*((D28/2)^3)/3</f>
        <v>2.2285465024820077E-5</v>
      </c>
      <c r="J28" s="1">
        <f t="shared" si="5"/>
        <v>3.3371153688164052E-5</v>
      </c>
    </row>
    <row r="30" spans="3:10">
      <c r="C30" s="1">
        <v>3.8757699999999999E-2</v>
      </c>
      <c r="D30" s="1">
        <v>4.0977199999999998E-2</v>
      </c>
      <c r="E30" s="1">
        <v>5.494185E-2</v>
      </c>
      <c r="H30" s="1">
        <f>4*PI()*((C30/2)^3)/3</f>
        <v>3.0484046306609173E-5</v>
      </c>
      <c r="I30" s="1">
        <f t="shared" ref="I30:J30" si="6">4*PI()*((D30/2)^3)/3</f>
        <v>3.6026781089219932E-5</v>
      </c>
      <c r="J30" s="1">
        <f t="shared" si="6"/>
        <v>8.6837729356774773E-5</v>
      </c>
    </row>
    <row r="32" spans="3:10">
      <c r="C32" s="1">
        <v>4.2981199999999997E-2</v>
      </c>
      <c r="D32" s="1">
        <v>4.0056700000000001E-2</v>
      </c>
      <c r="E32" s="1">
        <v>4.0157849999999995E-2</v>
      </c>
      <c r="H32" s="1">
        <f>4*PI()*((C32/2)^3)/3</f>
        <v>4.1575188955576732E-5</v>
      </c>
      <c r="I32" s="1">
        <f t="shared" ref="I32:J32" si="7">4*PI()*((D32/2)^3)/3</f>
        <v>3.3653026373997893E-5</v>
      </c>
      <c r="J32" s="1">
        <f t="shared" si="7"/>
        <v>3.3908609575510912E-5</v>
      </c>
    </row>
    <row r="34" spans="3:10">
      <c r="C34" s="1">
        <v>3.7187499999999998E-2</v>
      </c>
      <c r="D34" s="1">
        <v>3.9781549999999999E-2</v>
      </c>
      <c r="E34" s="1">
        <v>3.851955E-2</v>
      </c>
      <c r="H34" s="1">
        <f>4*PI()*((C34/2)^3)/3</f>
        <v>2.6927099276381029E-5</v>
      </c>
      <c r="I34" s="1">
        <f t="shared" ref="I34:J34" si="8">4*PI()*((D34/2)^3)/3</f>
        <v>3.2964289809201266E-5</v>
      </c>
      <c r="J34" s="1">
        <f t="shared" si="8"/>
        <v>2.992555661171044E-5</v>
      </c>
    </row>
    <row r="36" spans="3:10">
      <c r="C36" s="1">
        <v>4.1528800000000005E-2</v>
      </c>
      <c r="D36" s="1">
        <v>3.9455700000000003E-2</v>
      </c>
      <c r="E36" s="1">
        <v>4.0481450000000002E-2</v>
      </c>
      <c r="H36" s="1">
        <f>4*PI()*((C36/2)^3)/3</f>
        <v>3.7501338474406E-5</v>
      </c>
      <c r="I36" s="1">
        <f t="shared" ref="I36:J36" si="9">4*PI()*((D36/2)^3)/3</f>
        <v>3.2160876821181258E-5</v>
      </c>
      <c r="J36" s="1">
        <f t="shared" si="9"/>
        <v>3.4734959949933234E-5</v>
      </c>
    </row>
    <row r="38" spans="3:10">
      <c r="C38" s="1">
        <v>4.1822600000000001E-2</v>
      </c>
      <c r="D38" s="1">
        <v>3.8146949999999999E-2</v>
      </c>
      <c r="E38" s="1">
        <v>3.8981799999999997E-2</v>
      </c>
      <c r="H38" s="1">
        <f>4*PI()*((C38/2)^3)/3</f>
        <v>3.830290444838654E-5</v>
      </c>
      <c r="I38" s="1">
        <f t="shared" ref="I38:J38" si="10">4*PI()*((D38/2)^3)/3</f>
        <v>2.9065519028897895E-5</v>
      </c>
      <c r="J38" s="1">
        <f t="shared" si="10"/>
        <v>3.1015892960593767E-5</v>
      </c>
    </row>
    <row r="40" spans="3:10">
      <c r="C40" s="1">
        <v>3.9473599999999998E-2</v>
      </c>
      <c r="D40" s="1">
        <v>4.0791549999999996E-2</v>
      </c>
      <c r="E40" s="1">
        <v>3.6253049999999995E-2</v>
      </c>
      <c r="H40" s="1">
        <f>4*PI()*((C40/2)^3)/3</f>
        <v>3.2204668281360851E-5</v>
      </c>
      <c r="I40" s="1">
        <f t="shared" ref="I40:J40" si="11">4*PI()*((D40/2)^3)/3</f>
        <v>3.5539330833031807E-5</v>
      </c>
      <c r="J40" s="1">
        <f t="shared" si="11"/>
        <v>2.4947801066745791E-5</v>
      </c>
    </row>
    <row r="42" spans="3:10">
      <c r="C42" s="1">
        <v>4.0384549999999998E-2</v>
      </c>
      <c r="D42" s="1">
        <v>3.6683850000000004E-2</v>
      </c>
      <c r="E42" s="1">
        <v>4.1280999999999998E-2</v>
      </c>
      <c r="H42" s="1">
        <f>4*PI()*((C42/2)^3)/3</f>
        <v>3.448612247051273E-5</v>
      </c>
      <c r="I42" s="1">
        <f t="shared" ref="I42:J42" si="12">4*PI()*((D42/2)^3)/3</f>
        <v>2.5847785986002694E-5</v>
      </c>
      <c r="J42" s="1">
        <f t="shared" si="12"/>
        <v>3.683403105196177E-5</v>
      </c>
    </row>
    <row r="44" spans="3:10">
      <c r="C44" s="1">
        <v>4.2479200000000002E-2</v>
      </c>
      <c r="D44" s="1">
        <v>4.22265E-2</v>
      </c>
      <c r="E44" s="1">
        <v>4.4586799999999996E-2</v>
      </c>
      <c r="H44" s="1">
        <f>4*PI()*((C44/2)^3)/3</f>
        <v>4.0135401317874875E-5</v>
      </c>
      <c r="I44" s="1">
        <f t="shared" ref="I44:J44" si="13">4*PI()*((D44/2)^3)/3</f>
        <v>3.9423382146114956E-5</v>
      </c>
      <c r="J44" s="1">
        <f t="shared" si="13"/>
        <v>4.6410637569617176E-5</v>
      </c>
    </row>
    <row r="46" spans="3:10">
      <c r="C46" s="1">
        <v>3.8614900000000001E-2</v>
      </c>
      <c r="D46" s="1">
        <v>3.9075399999999996E-2</v>
      </c>
      <c r="E46" s="1">
        <v>3.6229850000000001E-2</v>
      </c>
      <c r="H46" s="1">
        <f>4*PI()*((C46/2)^3)/3</f>
        <v>3.0148337319113851E-5</v>
      </c>
      <c r="I46" s="1">
        <f t="shared" ref="I46:J46" si="14">4*PI()*((D46/2)^3)/3</f>
        <v>3.1239848536535602E-5</v>
      </c>
      <c r="J46" s="1">
        <f t="shared" si="14"/>
        <v>2.4899935962708504E-5</v>
      </c>
    </row>
    <row r="48" spans="3:10">
      <c r="C48" s="1">
        <v>3.8757550000000002E-2</v>
      </c>
      <c r="D48" s="1">
        <v>3.5083749999999997E-2</v>
      </c>
      <c r="E48" s="1">
        <v>4.0392150000000002E-2</v>
      </c>
      <c r="H48" s="1">
        <f>4*PI()*((C48/2)^3)/3</f>
        <v>3.0483692370030194E-5</v>
      </c>
      <c r="I48" s="1">
        <f t="shared" ref="I48:J48" si="15">4*PI()*((D48/2)^3)/3</f>
        <v>2.2610837315231993E-5</v>
      </c>
      <c r="J48" s="1">
        <f t="shared" si="15"/>
        <v>3.4505596045752111E-5</v>
      </c>
    </row>
    <row r="50" spans="3:10">
      <c r="C50" s="1">
        <v>3.7175550000000002E-2</v>
      </c>
      <c r="D50" s="1">
        <v>3.4931650000000002E-2</v>
      </c>
      <c r="E50" s="1">
        <v>4.0449700000000005E-2</v>
      </c>
      <c r="H50" s="1">
        <f>4*PI()*((C50/2)^3)/3</f>
        <v>2.6901148988336088E-5</v>
      </c>
      <c r="I50" s="1">
        <f t="shared" ref="I50:J50" si="16">4*PI()*((D50/2)^3)/3</f>
        <v>2.231803336499744E-5</v>
      </c>
      <c r="J50" s="1">
        <f t="shared" si="16"/>
        <v>3.4653295120224335E-5</v>
      </c>
    </row>
    <row r="52" spans="3:10">
      <c r="C52" s="1">
        <v>4.0116100000000002E-2</v>
      </c>
      <c r="D52" s="1">
        <v>4.7554699999999998E-2</v>
      </c>
      <c r="E52" s="1">
        <v>3.8663049999999997E-2</v>
      </c>
      <c r="H52" s="1">
        <f>4*PI()*((C52/2)^3)/3</f>
        <v>3.3802960507097516E-5</v>
      </c>
      <c r="I52" s="1">
        <f t="shared" ref="I52:J52" si="17">4*PI()*((D52/2)^3)/3</f>
        <v>5.6309148636473564E-5</v>
      </c>
      <c r="J52" s="1">
        <f t="shared" si="17"/>
        <v>3.0261256421937358E-5</v>
      </c>
    </row>
    <row r="54" spans="3:10">
      <c r="C54" s="1">
        <v>3.6573149999999999E-2</v>
      </c>
      <c r="D54" s="1">
        <v>4.239105E-2</v>
      </c>
      <c r="E54" s="1">
        <v>3.8919099999999998E-2</v>
      </c>
      <c r="H54" s="1">
        <f>4*PI()*((C54/2)^3)/3</f>
        <v>2.5614490628631986E-5</v>
      </c>
      <c r="I54" s="1">
        <f t="shared" ref="I54:J54" si="18">4*PI()*((D54/2)^3)/3</f>
        <v>3.9886060533443476E-5</v>
      </c>
      <c r="J54" s="1">
        <f t="shared" si="18"/>
        <v>3.0866471674323601E-5</v>
      </c>
    </row>
    <row r="56" spans="3:10">
      <c r="C56" s="1">
        <v>3.8015050000000002E-2</v>
      </c>
      <c r="D56" s="1">
        <v>3.8743550000000002E-2</v>
      </c>
      <c r="E56" s="1">
        <v>3.6390649999999997E-2</v>
      </c>
      <c r="H56" s="1">
        <f>4*PI()*((C56/2)^3)/3</f>
        <v>2.8765062396341118E-5</v>
      </c>
      <c r="I56" s="1">
        <f t="shared" ref="I56:J56" si="19">4*PI()*((D56/2)^3)/3</f>
        <v>3.0450670348259305E-5</v>
      </c>
      <c r="J56" s="1">
        <f t="shared" si="19"/>
        <v>2.5232951969900019E-5</v>
      </c>
    </row>
    <row r="58" spans="3:10">
      <c r="C58" s="1">
        <v>3.7147649999999997E-2</v>
      </c>
      <c r="D58" s="1">
        <v>4.145045E-2</v>
      </c>
      <c r="E58" s="1">
        <v>3.8524799999999998E-2</v>
      </c>
      <c r="H58" s="1">
        <f>4*PI()*((C58/2)^3)/3</f>
        <v>2.6840627038754247E-5</v>
      </c>
      <c r="I58" s="1">
        <f t="shared" ref="I58:J58" si="20">4*PI()*((D58/2)^3)/3</f>
        <v>3.7289483812133939E-5</v>
      </c>
      <c r="J58" s="1">
        <f t="shared" si="20"/>
        <v>2.9937794339276482E-5</v>
      </c>
    </row>
    <row r="60" spans="3:10">
      <c r="C60" s="1">
        <v>3.774665E-2</v>
      </c>
      <c r="D60" s="1">
        <v>3.8392700000000002E-2</v>
      </c>
      <c r="E60" s="1">
        <v>3.7926849999999998E-2</v>
      </c>
      <c r="H60" s="1">
        <f>4*PI()*((C60/2)^3)/3</f>
        <v>2.8160078748298845E-5</v>
      </c>
      <c r="I60" s="1">
        <f t="shared" ref="I60:J60" si="21">4*PI()*((D60/2)^3)/3</f>
        <v>2.9630882635097567E-5</v>
      </c>
      <c r="J60" s="1">
        <f t="shared" si="21"/>
        <v>2.8565310190755838E-5</v>
      </c>
    </row>
    <row r="62" spans="3:10">
      <c r="C62" s="1">
        <v>4.7190950000000002E-2</v>
      </c>
      <c r="D62" s="1">
        <v>4.1070700000000002E-2</v>
      </c>
      <c r="E62" s="1">
        <v>4.8983800000000001E-2</v>
      </c>
      <c r="H62" s="1">
        <f>4*PI()*((C62/2)^3)/3</f>
        <v>5.5026866533855336E-5</v>
      </c>
      <c r="I62" s="1">
        <f t="shared" ref="I62:J62" si="22">4*PI()*((D62/2)^3)/3</f>
        <v>3.6273957273857313E-5</v>
      </c>
      <c r="J62" s="1">
        <f t="shared" si="22"/>
        <v>6.15397945398015E-5</v>
      </c>
    </row>
    <row r="64" spans="3:10">
      <c r="C64" s="1">
        <v>3.8357950000000002E-2</v>
      </c>
      <c r="D64" s="1">
        <v>4.6516149999999999E-2</v>
      </c>
      <c r="E64" s="1">
        <v>4.4941850000000005E-2</v>
      </c>
      <c r="H64" s="1">
        <f>4*PI()*((C64/2)^3)/3</f>
        <v>2.9550496925705733E-5</v>
      </c>
      <c r="I64" s="1">
        <f t="shared" ref="I64:J64" si="23">4*PI()*((D64/2)^3)/3</f>
        <v>5.2699914334075749E-5</v>
      </c>
      <c r="J64" s="1">
        <f t="shared" si="23"/>
        <v>4.7528210184145495E-5</v>
      </c>
    </row>
    <row r="66" spans="3:10">
      <c r="C66" s="1">
        <v>4.4455149999999999E-2</v>
      </c>
      <c r="D66" s="1">
        <v>3.7861550000000001E-2</v>
      </c>
      <c r="E66" s="1">
        <v>4.0164900000000003E-2</v>
      </c>
      <c r="H66" s="1">
        <f>4*PI()*((C66/2)^3)/3</f>
        <v>4.6000744674645922E-5</v>
      </c>
      <c r="I66" s="1">
        <f t="shared" ref="I66:J66" si="24">4*PI()*((D66/2)^3)/3</f>
        <v>2.8418018362920025E-5</v>
      </c>
      <c r="J66" s="1">
        <f t="shared" si="24"/>
        <v>3.3926471413326994E-5</v>
      </c>
    </row>
    <row r="68" spans="3:10">
      <c r="C68" s="1">
        <v>4.4453850000000003E-2</v>
      </c>
      <c r="D68" s="1">
        <v>4.0652149999999998E-2</v>
      </c>
      <c r="E68" s="1">
        <v>3.7086999999999995E-2</v>
      </c>
      <c r="H68" s="1">
        <f>4*PI()*((C68/2)^3)/3</f>
        <v>4.5996709199385793E-5</v>
      </c>
      <c r="I68" s="1">
        <f t="shared" ref="I68:J68" si="25">4*PI()*((D68/2)^3)/3</f>
        <v>3.5176220945825116E-5</v>
      </c>
      <c r="J68" s="1">
        <f t="shared" si="25"/>
        <v>2.6709375586305944E-5</v>
      </c>
    </row>
    <row r="70" spans="3:10">
      <c r="C70" s="1">
        <v>4.049995E-2</v>
      </c>
      <c r="D70" s="1">
        <v>4.0205649999999996E-2</v>
      </c>
      <c r="E70" s="1">
        <v>4.1663400000000003E-2</v>
      </c>
      <c r="H70" s="1">
        <f>4*PI()*((C70/2)^3)/3</f>
        <v>3.4782603288067235E-5</v>
      </c>
      <c r="I70" s="1">
        <f t="shared" ref="I70:J70" si="26">4*PI()*((D70/2)^3)/3</f>
        <v>3.4029838295433709E-5</v>
      </c>
      <c r="J70" s="1">
        <f t="shared" si="26"/>
        <v>3.7867161083696459E-5</v>
      </c>
    </row>
    <row r="72" spans="3:10">
      <c r="C72" s="1">
        <v>4.0614399999999995E-2</v>
      </c>
      <c r="D72" s="1">
        <v>4.4895400000000002E-2</v>
      </c>
      <c r="E72" s="1">
        <v>3.6435700000000001E-2</v>
      </c>
      <c r="H72" s="1">
        <f>4*PI()*((C72/2)^3)/3</f>
        <v>3.5078316927062886E-5</v>
      </c>
      <c r="I72" s="1">
        <f t="shared" ref="I72:J72" si="27">4*PI()*((D72/2)^3)/3</f>
        <v>4.7380992988232002E-5</v>
      </c>
      <c r="J72" s="1">
        <f t="shared" si="27"/>
        <v>2.5326779832760383E-5</v>
      </c>
    </row>
    <row r="74" spans="3:10">
      <c r="C74" s="1">
        <v>5.3191799999999997E-2</v>
      </c>
      <c r="D74" s="1">
        <v>4.1559199999999998E-2</v>
      </c>
      <c r="E74" s="1">
        <v>4.05943E-2</v>
      </c>
      <c r="H74" s="1">
        <f>4*PI()*((C74/2)^3)/3</f>
        <v>7.8801173195971203E-5</v>
      </c>
      <c r="I74" s="1">
        <f t="shared" ref="I74:J74" si="28">4*PI()*((D74/2)^3)/3</f>
        <v>3.7583754202400852E-5</v>
      </c>
      <c r="J74" s="1">
        <f t="shared" si="28"/>
        <v>3.5026262092737209E-5</v>
      </c>
    </row>
    <row r="76" spans="3:10">
      <c r="C76" s="1">
        <v>4.4527150000000001E-2</v>
      </c>
      <c r="D76" s="1">
        <v>4.1249049999999995E-2</v>
      </c>
      <c r="E76" s="1">
        <v>3.6136849999999998E-2</v>
      </c>
      <c r="H76" s="1">
        <f>4*PI()*((C76/2)^3)/3</f>
        <v>4.6224616649927481E-5</v>
      </c>
      <c r="I76" s="1">
        <f t="shared" ref="I76:J76" si="29">4*PI()*((D76/2)^3)/3</f>
        <v>3.6748572606922965E-5</v>
      </c>
      <c r="J76" s="1">
        <f t="shared" si="29"/>
        <v>2.4708677521930538E-5</v>
      </c>
    </row>
    <row r="78" spans="3:10">
      <c r="C78" s="1">
        <v>4.5205499999999996E-2</v>
      </c>
      <c r="D78" s="1">
        <v>3.640645E-2</v>
      </c>
      <c r="E78" s="1">
        <v>4.1682650000000002E-2</v>
      </c>
      <c r="H78" s="1">
        <f>4*PI()*((C78/2)^3)/3</f>
        <v>4.8369595307263483E-5</v>
      </c>
      <c r="I78" s="1">
        <f t="shared" ref="I78:J78" si="30">4*PI()*((D78/2)^3)/3</f>
        <v>2.5265832978977172E-5</v>
      </c>
      <c r="J78" s="1">
        <f t="shared" si="30"/>
        <v>3.7919673339110137E-5</v>
      </c>
    </row>
    <row r="80" spans="3:10">
      <c r="C80" s="1">
        <v>3.8369799999999996E-2</v>
      </c>
      <c r="D80" s="1">
        <v>4.1674549999999998E-2</v>
      </c>
      <c r="E80" s="1">
        <v>3.8358150000000001E-2</v>
      </c>
      <c r="H80" s="1">
        <f>4*PI()*((C80/2)^3)/3</f>
        <v>2.9577892673874586E-5</v>
      </c>
      <c r="I80" s="1">
        <f t="shared" ref="I80:J80" si="31">4*PI()*((D80/2)^3)/3</f>
        <v>3.7897571361118723E-5</v>
      </c>
      <c r="J80" s="1">
        <f t="shared" si="31"/>
        <v>2.9550959160799166E-5</v>
      </c>
    </row>
    <row r="82" spans="3:10">
      <c r="C82" s="1">
        <v>3.8021899999999997E-2</v>
      </c>
      <c r="D82" s="1">
        <v>4.0655499999999997E-2</v>
      </c>
      <c r="E82" s="1">
        <v>3.7907049999999998E-2</v>
      </c>
      <c r="H82" s="1">
        <f>4*PI()*((C82/2)^3)/3</f>
        <v>2.8780614882895281E-5</v>
      </c>
      <c r="I82" s="1">
        <f t="shared" ref="I82:J82" si="32">4*PI()*((D82/2)^3)/3</f>
        <v>3.5184917906594064E-5</v>
      </c>
      <c r="J82" s="1">
        <f t="shared" si="32"/>
        <v>2.8520595331417445E-5</v>
      </c>
    </row>
    <row r="84" spans="3:10">
      <c r="C84" s="1">
        <v>4.47655E-2</v>
      </c>
      <c r="D84" s="1">
        <v>3.8291249999999999E-2</v>
      </c>
      <c r="E84" s="1">
        <v>4.85031E-2</v>
      </c>
      <c r="H84" s="1">
        <f>4*PI()*((C84/2)^3)/3</f>
        <v>4.6970906435466209E-5</v>
      </c>
      <c r="I84" s="1">
        <f t="shared" ref="I84:J84" si="33">4*PI()*((D84/2)^3)/3</f>
        <v>2.9396610227307641E-5</v>
      </c>
      <c r="J84" s="1">
        <f t="shared" si="33"/>
        <v>5.974576310488857E-5</v>
      </c>
    </row>
    <row r="86" spans="3:10">
      <c r="C86" s="1">
        <v>4.8981299999999998E-2</v>
      </c>
      <c r="D86" s="1">
        <v>4.0568750000000001E-2</v>
      </c>
      <c r="E86" s="1">
        <v>3.7614349999999998E-2</v>
      </c>
      <c r="H86" s="1">
        <f>4*PI()*((C86/2)^3)/3</f>
        <v>6.153037254919908E-5</v>
      </c>
      <c r="I86" s="1">
        <f t="shared" ref="I86:J86" si="34">4*PI()*((D86/2)^3)/3</f>
        <v>3.4960167257808011E-5</v>
      </c>
      <c r="J86" s="1">
        <f t="shared" si="34"/>
        <v>2.7865016612713163E-5</v>
      </c>
    </row>
    <row r="88" spans="3:10">
      <c r="C88" s="1">
        <v>4.06551E-2</v>
      </c>
      <c r="D88" s="1">
        <v>3.9181300000000002E-2</v>
      </c>
      <c r="E88" s="1">
        <v>4.1635600000000002E-2</v>
      </c>
      <c r="H88" s="1">
        <f>4*PI()*((C88/2)^3)/3</f>
        <v>3.5183879388162921E-5</v>
      </c>
      <c r="I88" s="1">
        <f t="shared" ref="I88:J88" si="35">4*PI()*((D88/2)^3)/3</f>
        <v>3.1494531075855642E-5</v>
      </c>
      <c r="J88" s="1">
        <f t="shared" si="35"/>
        <v>3.7791410798329067E-5</v>
      </c>
    </row>
    <row r="90" spans="3:10">
      <c r="C90" s="1">
        <v>4.0716500000000003E-2</v>
      </c>
      <c r="D90" s="1">
        <v>3.7068299999999998E-2</v>
      </c>
      <c r="E90" s="1">
        <v>3.9557149999999999E-2</v>
      </c>
      <c r="H90" s="1">
        <f>4*PI()*((C90/2)^3)/3</f>
        <v>3.5343531273086854E-5</v>
      </c>
      <c r="I90" s="1">
        <f t="shared" ref="I90:J90" si="36">4*PI()*((D90/2)^3)/3</f>
        <v>2.6668993765817723E-5</v>
      </c>
      <c r="J90" s="1">
        <f t="shared" si="36"/>
        <v>3.2409595057804586E-5</v>
      </c>
    </row>
    <row r="92" spans="3:10">
      <c r="C92" s="1">
        <v>4.1231799999999999E-2</v>
      </c>
      <c r="D92" s="1">
        <v>4.1967450000000003E-2</v>
      </c>
      <c r="E92" s="1">
        <v>4.6134700000000001E-2</v>
      </c>
      <c r="H92" s="1">
        <f>4*PI()*((C92/2)^3)/3</f>
        <v>3.6702488067947286E-5</v>
      </c>
      <c r="I92" s="1">
        <f t="shared" ref="I92:J92" si="37">4*PI()*((D92/2)^3)/3</f>
        <v>3.8702263669849033E-5</v>
      </c>
      <c r="J92" s="1">
        <f t="shared" si="37"/>
        <v>5.1414039269336629E-5</v>
      </c>
    </row>
    <row r="94" spans="3:10">
      <c r="C94" s="1">
        <v>4.4312299999999999E-2</v>
      </c>
      <c r="D94" s="1">
        <v>5.0333749999999997E-2</v>
      </c>
      <c r="E94" s="1">
        <v>3.97454E-2</v>
      </c>
      <c r="H94" s="1">
        <f>4*PI()*((C94/2)^3)/3</f>
        <v>4.5558718493096717E-5</v>
      </c>
      <c r="I94" s="1">
        <f t="shared" ref="I94:J94" si="38">4*PI()*((D94/2)^3)/3</f>
        <v>6.6769248076828079E-5</v>
      </c>
      <c r="J94" s="1">
        <f t="shared" si="38"/>
        <v>3.2874506239013726E-5</v>
      </c>
    </row>
    <row r="96" spans="3:10">
      <c r="C96" s="1">
        <v>4.3655649999999997E-2</v>
      </c>
      <c r="D96" s="1">
        <v>3.9481299999999997E-2</v>
      </c>
      <c r="E96" s="1">
        <v>4.0424450000000001E-2</v>
      </c>
      <c r="H96" s="1">
        <f>4*PI()*((C96/2)^3)/3</f>
        <v>4.3563222577053755E-5</v>
      </c>
      <c r="I96" s="1">
        <f t="shared" ref="I96:J96" si="39">4*PI()*((D96/2)^3)/3</f>
        <v>3.2223518169959007E-5</v>
      </c>
      <c r="J96" s="1">
        <f t="shared" si="39"/>
        <v>3.4588440526860807E-5</v>
      </c>
    </row>
    <row r="98" spans="3:10">
      <c r="C98" s="1">
        <v>4.2678099999999997E-2</v>
      </c>
      <c r="D98" s="1">
        <v>4.0020050000000001E-2</v>
      </c>
      <c r="E98" s="1">
        <v>4.1283199999999999E-2</v>
      </c>
      <c r="H98" s="1">
        <f>4*PI()*((C98/2)^3)/3</f>
        <v>4.0701822159582475E-5</v>
      </c>
      <c r="I98" s="1">
        <f t="shared" ref="I98:J98" si="40">4*PI()*((D98/2)^3)/3</f>
        <v>3.3560738047237004E-5</v>
      </c>
      <c r="J98" s="1">
        <f t="shared" si="40"/>
        <v>3.6839920385093617E-5</v>
      </c>
    </row>
    <row r="100" spans="3:10">
      <c r="C100" s="1">
        <v>3.8697200000000001E-2</v>
      </c>
      <c r="D100" s="1">
        <v>3.6707200000000002E-2</v>
      </c>
      <c r="E100" s="1">
        <v>4.09191E-2</v>
      </c>
      <c r="H100" s="1">
        <f>4*PI()*((C100/2)^3)/3</f>
        <v>3.0341514055657873E-5</v>
      </c>
      <c r="I100" s="1">
        <f t="shared" ref="I100:J100" si="41">4*PI()*((D100/2)^3)/3</f>
        <v>2.5897175299271778E-5</v>
      </c>
      <c r="J100" s="1">
        <f t="shared" si="41"/>
        <v>3.587375529109145E-5</v>
      </c>
    </row>
    <row r="102" spans="3:10">
      <c r="C102" s="1">
        <v>4.0528349999999998E-2</v>
      </c>
      <c r="D102" s="1">
        <v>4.2114100000000002E-2</v>
      </c>
      <c r="E102" s="1">
        <v>4.2534000000000002E-2</v>
      </c>
      <c r="H102" s="1">
        <f>4*PI()*((C102/2)^3)/3</f>
        <v>3.485582699282559E-5</v>
      </c>
      <c r="I102" s="1">
        <f t="shared" ref="I102:J102" si="42">4*PI()*((D102/2)^3)/3</f>
        <v>3.9109403706664724E-5</v>
      </c>
      <c r="J102" s="1">
        <f t="shared" si="42"/>
        <v>4.0290930981260523E-5</v>
      </c>
    </row>
    <row r="104" spans="3:10">
      <c r="C104" s="1">
        <v>4.0360500000000001E-2</v>
      </c>
      <c r="D104" s="1">
        <v>3.8438899999999998E-2</v>
      </c>
      <c r="E104" s="1">
        <v>3.7972350000000002E-2</v>
      </c>
      <c r="H104" s="1">
        <f>4*PI()*((C104/2)^3)/3</f>
        <v>3.4424547133873114E-5</v>
      </c>
      <c r="I104" s="1">
        <f t="shared" ref="I104:J104" si="43">4*PI()*((D104/2)^3)/3</f>
        <v>2.973798071096378E-5</v>
      </c>
      <c r="J104" s="1">
        <f t="shared" si="43"/>
        <v>2.8668241081487192E-5</v>
      </c>
    </row>
    <row r="106" spans="3:10">
      <c r="C106" s="1">
        <v>3.6441299999999996E-2</v>
      </c>
      <c r="D106" s="1">
        <v>3.5064049999999999E-2</v>
      </c>
      <c r="E106" s="1">
        <v>4.1000999999999996E-2</v>
      </c>
      <c r="H106" s="1">
        <f>4*PI()*((C106/2)^3)/3</f>
        <v>2.5338459457424845E-5</v>
      </c>
      <c r="I106" s="1">
        <f t="shared" ref="I106:J106" si="44">4*PI()*((D106/2)^3)/3</f>
        <v>2.2572769826010254E-5</v>
      </c>
      <c r="J106" s="1">
        <f t="shared" si="44"/>
        <v>3.6089591786038867E-5</v>
      </c>
    </row>
    <row r="108" spans="3:10">
      <c r="C108" s="1">
        <v>5.3633849999999997E-2</v>
      </c>
      <c r="D108" s="1">
        <v>3.9908849999999996E-2</v>
      </c>
      <c r="E108" s="1">
        <v>3.64137E-2</v>
      </c>
      <c r="H108" s="1">
        <f>4*PI()*((C108/2)^3)/3</f>
        <v>8.0782174892908193E-5</v>
      </c>
      <c r="I108" s="1">
        <f t="shared" ref="I108:J108" si="45">4*PI()*((D108/2)^3)/3</f>
        <v>3.3281758332766701E-5</v>
      </c>
      <c r="J108" s="1">
        <f t="shared" si="45"/>
        <v>2.5280930339709353E-5</v>
      </c>
    </row>
    <row r="110" spans="3:10">
      <c r="C110" s="1">
        <v>4.7333800000000002E-2</v>
      </c>
      <c r="D110" s="1">
        <v>3.37393E-2</v>
      </c>
      <c r="E110" s="1">
        <v>3.6450350000000006E-2</v>
      </c>
      <c r="H110" s="1">
        <f>4*PI()*((C110/2)^3)/3</f>
        <v>5.5528090162017576E-5</v>
      </c>
      <c r="I110" s="1">
        <f t="shared" ref="I110:J110" si="46">4*PI()*((D110/2)^3)/3</f>
        <v>2.0109757151066274E-5</v>
      </c>
      <c r="J110" s="1">
        <f t="shared" si="46"/>
        <v>2.5357342154649981E-5</v>
      </c>
    </row>
    <row r="112" spans="3:10">
      <c r="C112" s="1">
        <v>4.0802499999999998E-2</v>
      </c>
      <c r="D112" s="1">
        <v>3.8757199999999999E-2</v>
      </c>
      <c r="E112" s="1">
        <v>3.7309000000000002E-2</v>
      </c>
      <c r="H112" s="1">
        <f>4*PI()*((C112/2)^3)/3</f>
        <v>3.5567958831682475E-5</v>
      </c>
      <c r="I112" s="1">
        <f t="shared" ref="I112:J112" si="47">4*PI()*((D112/2)^3)/3</f>
        <v>3.0482866528666577E-5</v>
      </c>
      <c r="J112" s="1">
        <f t="shared" si="47"/>
        <v>2.7191893365952671E-5</v>
      </c>
    </row>
    <row r="114" spans="3:10">
      <c r="C114" s="1">
        <v>4.2128899999999997E-2</v>
      </c>
      <c r="D114" s="1">
        <v>4.0903750000000003E-2</v>
      </c>
      <c r="E114" s="1">
        <v>4.0303850000000002E-2</v>
      </c>
      <c r="H114" s="1">
        <f>4*PI()*((C114/2)^3)/3</f>
        <v>3.9150650411041793E-5</v>
      </c>
      <c r="I114" s="1">
        <f t="shared" ref="I114:J114" si="48">4*PI()*((D114/2)^3)/3</f>
        <v>3.5833398421115138E-5</v>
      </c>
      <c r="J114" s="1">
        <f t="shared" si="48"/>
        <v>3.4279795608670628E-5</v>
      </c>
    </row>
    <row r="116" spans="3:10">
      <c r="C116" s="1">
        <v>3.9204849999999999E-2</v>
      </c>
      <c r="D116" s="1">
        <v>3.7503700000000001E-2</v>
      </c>
      <c r="E116" s="1">
        <v>4.6662250000000002E-2</v>
      </c>
      <c r="H116" s="1">
        <f>4*PI()*((C116/2)^3)/3</f>
        <v>3.1551354771917142E-5</v>
      </c>
      <c r="I116" s="1">
        <f t="shared" ref="I116:J116" si="49">4*PI()*((D116/2)^3)/3</f>
        <v>2.7619828038013486E-5</v>
      </c>
      <c r="J116" s="1">
        <f t="shared" si="49"/>
        <v>5.3198042334913185E-5</v>
      </c>
    </row>
    <row r="118" spans="3:10">
      <c r="C118" s="1">
        <v>3.9433499999999996E-2</v>
      </c>
      <c r="D118" s="1">
        <v>4.2547749999999995E-2</v>
      </c>
      <c r="E118" s="1">
        <v>4.2507299999999998E-2</v>
      </c>
      <c r="H118" s="1">
        <f>4*PI()*((C118/2)^3)/3</f>
        <v>3.210662079580105E-5</v>
      </c>
      <c r="I118" s="1">
        <f t="shared" ref="I118:J118" si="50">4*PI()*((D118/2)^3)/3</f>
        <v>4.0330018258197195E-5</v>
      </c>
      <c r="J118" s="1">
        <f t="shared" si="50"/>
        <v>4.0215102747137133E-5</v>
      </c>
    </row>
    <row r="120" spans="3:10">
      <c r="C120" s="1">
        <v>4.0052900000000002E-2</v>
      </c>
      <c r="D120" s="1">
        <v>3.7713700000000003E-2</v>
      </c>
      <c r="E120" s="1">
        <v>3.6089449999999995E-2</v>
      </c>
      <c r="H120" s="1">
        <f>4*PI()*((C120/2)^3)/3</f>
        <v>3.3643449746188421E-5</v>
      </c>
      <c r="I120" s="1">
        <f t="shared" ref="I120:J120" si="51">4*PI()*((D120/2)^3)/3</f>
        <v>2.8086398180722469E-5</v>
      </c>
      <c r="J120" s="1">
        <f t="shared" si="51"/>
        <v>2.461157533199488E-5</v>
      </c>
    </row>
    <row r="122" spans="3:10">
      <c r="C122" s="1">
        <v>3.9918750000000003E-2</v>
      </c>
      <c r="D122" s="1">
        <v>4.3624949999999996E-2</v>
      </c>
      <c r="E122" s="1">
        <v>4.4810900000000001E-2</v>
      </c>
      <c r="H122" s="1">
        <f>4*PI()*((C122/2)^3)/3</f>
        <v>3.330653262336653E-5</v>
      </c>
      <c r="I122" s="1">
        <f t="shared" ref="I122:J122" si="52">4*PI()*((D122/2)^3)/3</f>
        <v>4.3471382185786407E-5</v>
      </c>
      <c r="J122" s="1">
        <f t="shared" si="52"/>
        <v>4.7113961416728971E-5</v>
      </c>
    </row>
    <row r="124" spans="3:10">
      <c r="C124" s="1">
        <v>3.7818400000000002E-2</v>
      </c>
      <c r="D124" s="1">
        <v>3.7903400000000004E-2</v>
      </c>
      <c r="E124" s="1">
        <v>3.8791149999999996E-2</v>
      </c>
      <c r="H124" s="1">
        <f>4*PI()*((C124/2)^3)/3</f>
        <v>2.8320966828586412E-5</v>
      </c>
      <c r="I124" s="1">
        <f t="shared" ref="I124:J124" si="53">4*PI()*((D124/2)^3)/3</f>
        <v>2.8512357537946258E-5</v>
      </c>
      <c r="J124" s="1">
        <f t="shared" si="53"/>
        <v>3.056304260807796E-5</v>
      </c>
    </row>
    <row r="126" spans="3:10">
      <c r="C126" s="1">
        <v>4.1078799999999999E-2</v>
      </c>
      <c r="D126" s="1">
        <v>4.2983350000000003E-2</v>
      </c>
      <c r="E126" s="1">
        <v>3.6535399999999996E-2</v>
      </c>
      <c r="H126" s="1">
        <f>4*PI()*((C126/2)^3)/3</f>
        <v>3.6295423453273515E-5</v>
      </c>
      <c r="I126" s="1">
        <f t="shared" ref="I126:J126" si="54">4*PI()*((D126/2)^3)/3</f>
        <v>4.158142827376354E-5</v>
      </c>
      <c r="J126" s="1">
        <f t="shared" si="54"/>
        <v>2.5535256329436879E-5</v>
      </c>
    </row>
    <row r="128" spans="3:10">
      <c r="C128" s="1">
        <v>4.5328350000000003E-2</v>
      </c>
      <c r="D128" s="1">
        <v>5.5980100000000005E-2</v>
      </c>
      <c r="E128" s="1">
        <v>4.4101899999999999E-2</v>
      </c>
      <c r="H128" s="1">
        <f>4*PI()*((C128/2)^3)/3</f>
        <v>4.8765014087245976E-5</v>
      </c>
      <c r="I128" s="1">
        <f t="shared" ref="I128:J128" si="55">4*PI()*((D128/2)^3)/3</f>
        <v>9.1854329662315084E-5</v>
      </c>
      <c r="J128" s="1">
        <f t="shared" si="55"/>
        <v>4.4912840504259677E-5</v>
      </c>
    </row>
    <row r="130" spans="3:10">
      <c r="C130" s="1">
        <v>4.3486250000000004E-2</v>
      </c>
      <c r="D130" s="1">
        <v>3.5443500000000003E-2</v>
      </c>
      <c r="E130" s="1">
        <v>4.1439450000000003E-2</v>
      </c>
      <c r="H130" s="1">
        <f>4*PI()*((C130/2)^3)/3</f>
        <v>4.3058063817133341E-5</v>
      </c>
      <c r="I130" s="1">
        <f t="shared" ref="I130:J130" si="56">4*PI()*((D130/2)^3)/3</f>
        <v>2.3313550909502698E-5</v>
      </c>
      <c r="J130" s="1">
        <f t="shared" si="56"/>
        <v>3.7259804365128754E-5</v>
      </c>
    </row>
    <row r="132" spans="3:10">
      <c r="C132" s="1">
        <v>4.0558049999999998E-2</v>
      </c>
      <c r="D132" s="1">
        <v>4.0954050000000006E-2</v>
      </c>
      <c r="E132" s="1">
        <v>4.7678700000000004E-2</v>
      </c>
      <c r="H132" s="1">
        <f>4*PI()*((C132/2)^3)/3</f>
        <v>3.4932512340924254E-5</v>
      </c>
      <c r="I132" s="1">
        <f t="shared" ref="I132:J132" si="57">4*PI()*((D132/2)^3)/3</f>
        <v>3.5965755770791841E-5</v>
      </c>
      <c r="J132" s="1">
        <f t="shared" si="57"/>
        <v>5.6750780495600574E-5</v>
      </c>
    </row>
    <row r="134" spans="3:10">
      <c r="C134" s="1">
        <v>3.8209599999999996E-2</v>
      </c>
      <c r="D134" s="1">
        <v>3.5839349999999999E-2</v>
      </c>
      <c r="E134" s="1">
        <v>3.8349000000000001E-2</v>
      </c>
      <c r="H134" s="1">
        <f>4*PI()*((C134/2)^3)/3</f>
        <v>2.9208960144272067E-5</v>
      </c>
      <c r="I134" s="1">
        <f t="shared" ref="I134:J134" si="58">4*PI()*((D134/2)^3)/3</f>
        <v>2.4103438170168859E-5</v>
      </c>
      <c r="J134" s="1">
        <f t="shared" si="58"/>
        <v>2.952981683912951E-5</v>
      </c>
    </row>
    <row r="136" spans="3:10">
      <c r="C136" s="1">
        <v>4.2050900000000002E-2</v>
      </c>
      <c r="D136" s="1">
        <v>3.5968E-2</v>
      </c>
      <c r="E136" s="1">
        <v>3.9509950000000002E-2</v>
      </c>
      <c r="H136" s="1">
        <f>4*PI()*((C136/2)^3)/3</f>
        <v>3.8933595112509559E-5</v>
      </c>
      <c r="I136" s="1">
        <f t="shared" ref="I136:J136" si="59">4*PI()*((D136/2)^3)/3</f>
        <v>2.43639382977279E-5</v>
      </c>
      <c r="J136" s="1">
        <f t="shared" si="59"/>
        <v>3.2293719041486526E-5</v>
      </c>
    </row>
    <row r="138" spans="3:10">
      <c r="C138" s="1">
        <v>4.3349800000000001E-2</v>
      </c>
      <c r="D138" s="1">
        <v>3.5845399999999999E-2</v>
      </c>
      <c r="E138" s="1">
        <v>3.8596100000000001E-2</v>
      </c>
      <c r="H138" s="1">
        <f>4*PI()*((C138/2)^3)/3</f>
        <v>4.2654014940891876E-5</v>
      </c>
      <c r="I138" s="1">
        <f t="shared" ref="I138:J138" si="60">4*PI()*((D138/2)^3)/3</f>
        <v>2.4115646852999548E-5</v>
      </c>
      <c r="J138" s="1">
        <f t="shared" si="60"/>
        <v>3.0104324813033151E-5</v>
      </c>
    </row>
    <row r="140" spans="3:10">
      <c r="C140" s="1">
        <v>4.0552199999999997E-2</v>
      </c>
      <c r="D140" s="1">
        <v>4.6066950000000002E-2</v>
      </c>
      <c r="E140" s="1">
        <v>4.1149900000000003E-2</v>
      </c>
      <c r="H140" s="1">
        <f>4*PI()*((C140/2)^3)/3</f>
        <v>3.491739876498405E-5</v>
      </c>
      <c r="I140" s="1">
        <f t="shared" ref="I140:J140" si="61">4*PI()*((D140/2)^3)/3</f>
        <v>5.1187863201431777E-5</v>
      </c>
      <c r="J140" s="1">
        <f t="shared" si="61"/>
        <v>3.6484212347739102E-5</v>
      </c>
    </row>
    <row r="142" spans="3:10">
      <c r="C142" s="1">
        <v>4.41439E-2</v>
      </c>
      <c r="D142" s="1">
        <v>3.9001399999999999E-2</v>
      </c>
      <c r="E142" s="1">
        <v>3.6831950000000002E-2</v>
      </c>
      <c r="H142" s="1">
        <f>4*PI()*((C142/2)^3)/3</f>
        <v>4.5041279617382306E-5</v>
      </c>
      <c r="I142" s="1">
        <f t="shared" ref="I142:J142" si="62">4*PI()*((D142/2)^3)/3</f>
        <v>3.1062700743486866E-5</v>
      </c>
      <c r="J142" s="1">
        <f t="shared" si="62"/>
        <v>2.6162109525956594E-5</v>
      </c>
    </row>
    <row r="144" spans="3:10">
      <c r="C144" s="1">
        <v>4.447545E-2</v>
      </c>
      <c r="D144" s="1">
        <v>3.742185E-2</v>
      </c>
      <c r="E144" s="1">
        <v>4.5310450000000002E-2</v>
      </c>
      <c r="H144" s="1">
        <f>4*PI()*((C144/2)^3)/3</f>
        <v>4.606379079635352E-5</v>
      </c>
      <c r="I144" s="1">
        <f t="shared" ref="I144:J144" si="63">4*PI()*((D144/2)^3)/3</f>
        <v>2.7439385626966021E-5</v>
      </c>
      <c r="J144" s="1">
        <f t="shared" si="63"/>
        <v>4.8707265519629137E-5</v>
      </c>
    </row>
    <row r="146" spans="3:10">
      <c r="C146" s="1">
        <v>4.2385949999999999E-2</v>
      </c>
      <c r="D146" s="1">
        <v>3.8800500000000002E-2</v>
      </c>
      <c r="E146" s="1">
        <v>3.9496749999999997E-2</v>
      </c>
      <c r="H146" s="1">
        <f>4*PI()*((C146/2)^3)/3</f>
        <v>3.9871666379250857E-5</v>
      </c>
      <c r="I146" s="1">
        <f t="shared" ref="I146:J146" si="64">4*PI()*((D146/2)^3)/3</f>
        <v>3.0585148165631978E-5</v>
      </c>
      <c r="J146" s="1">
        <f t="shared" si="64"/>
        <v>3.2261362531975043E-5</v>
      </c>
    </row>
    <row r="148" spans="3:10">
      <c r="C148" s="1">
        <v>4.32284E-2</v>
      </c>
      <c r="D148" s="1">
        <v>3.8357950000000002E-2</v>
      </c>
      <c r="E148" s="1">
        <v>4.3818700000000002E-2</v>
      </c>
      <c r="H148" s="1">
        <f>4*PI()*((C148/2)^3)/3</f>
        <v>4.2296663150889334E-5</v>
      </c>
      <c r="I148" s="1">
        <f t="shared" ref="I148:J148" si="65">4*PI()*((D148/2)^3)/3</f>
        <v>2.9550496925705733E-5</v>
      </c>
      <c r="J148" s="1">
        <f t="shared" si="65"/>
        <v>4.4053162286025601E-5</v>
      </c>
    </row>
    <row r="150" spans="3:10">
      <c r="C150" s="1">
        <v>3.8163249999999996E-2</v>
      </c>
      <c r="D150" s="1">
        <v>4.4112449999999997E-2</v>
      </c>
      <c r="E150" s="1">
        <v>4.4695749999999999E-2</v>
      </c>
      <c r="H150" s="1">
        <f>4*PI()*((C150/2)^3)/3</f>
        <v>2.9102793602173564E-5</v>
      </c>
      <c r="I150" s="1">
        <f t="shared" ref="I150:J150" si="66">4*PI()*((D150/2)^3)/3</f>
        <v>4.4945080191811156E-5</v>
      </c>
      <c r="J150" s="1">
        <f t="shared" si="66"/>
        <v>4.6751689496196025E-5</v>
      </c>
    </row>
    <row r="152" spans="3:10">
      <c r="C152" s="1">
        <v>4.4900799999999998E-2</v>
      </c>
      <c r="D152" s="1">
        <v>3.7747900000000001E-2</v>
      </c>
      <c r="E152" s="1">
        <v>4.4613699999999999E-2</v>
      </c>
      <c r="H152" s="1">
        <f>4*PI()*((C152/2)^3)/3</f>
        <v>4.7398091942988192E-5</v>
      </c>
      <c r="I152" s="1">
        <f t="shared" ref="I152:J152" si="67">4*PI()*((D152/2)^3)/3</f>
        <v>2.8162876448024612E-5</v>
      </c>
      <c r="J152" s="1">
        <f t="shared" si="67"/>
        <v>4.6494689318897243E-5</v>
      </c>
    </row>
    <row r="154" spans="3:10">
      <c r="C154" s="1">
        <v>4.4139949999999997E-2</v>
      </c>
      <c r="D154" s="1">
        <v>3.9018150000000001E-2</v>
      </c>
      <c r="E154" s="1">
        <v>4.3058100000000002E-2</v>
      </c>
      <c r="H154" s="1">
        <f>4*PI()*((C154/2)^3)/3</f>
        <v>4.5029189806426217E-5</v>
      </c>
      <c r="I154" s="1">
        <f t="shared" ref="I154:J154" si="68">4*PI()*((D154/2)^3)/3</f>
        <v>3.1102739592633516E-5</v>
      </c>
      <c r="J154" s="1">
        <f t="shared" si="68"/>
        <v>4.1798741737121555E-5</v>
      </c>
    </row>
    <row r="156" spans="3:10">
      <c r="C156" s="1">
        <v>4.2009249999999998E-2</v>
      </c>
      <c r="D156" s="1">
        <v>3.9466399999999999E-2</v>
      </c>
      <c r="E156" s="1">
        <v>4.4118500000000005E-2</v>
      </c>
      <c r="H156" s="1">
        <f>4*PI()*((C156/2)^3)/3</f>
        <v>3.8818022415458426E-5</v>
      </c>
      <c r="I156" s="1">
        <f t="shared" ref="I156:J156" si="69">4*PI()*((D156/2)^3)/3</f>
        <v>3.2187049063425809E-5</v>
      </c>
      <c r="J156" s="1">
        <f t="shared" si="69"/>
        <v>4.4963575312592992E-5</v>
      </c>
    </row>
    <row r="158" spans="3:10">
      <c r="C158" s="1">
        <v>4.5536350000000003E-2</v>
      </c>
      <c r="D158" s="1">
        <v>4.3094E-2</v>
      </c>
      <c r="E158" s="1">
        <v>3.9348599999999997E-2</v>
      </c>
      <c r="H158" s="1">
        <f>4*PI()*((C158/2)^3)/3</f>
        <v>4.9439409136317943E-5</v>
      </c>
      <c r="I158" s="1">
        <f t="shared" ref="I158:J158" si="70">4*PI()*((D158/2)^3)/3</f>
        <v>4.19033789336844E-5</v>
      </c>
      <c r="J158" s="1">
        <f t="shared" si="70"/>
        <v>3.1899691085255856E-5</v>
      </c>
    </row>
    <row r="160" spans="3:10">
      <c r="C160" s="1">
        <v>4.5755499999999998E-2</v>
      </c>
      <c r="D160" s="1">
        <v>4.0110599999999996E-2</v>
      </c>
      <c r="E160" s="1">
        <v>3.7713099999999999E-2</v>
      </c>
      <c r="H160" s="1">
        <f>4*PI()*((C160/2)^3)/3</f>
        <v>5.0156651958818372E-5</v>
      </c>
      <c r="I160" s="1">
        <f t="shared" ref="I160:J160" si="71">4*PI()*((D160/2)^3)/3</f>
        <v>3.3789059046503246E-5</v>
      </c>
      <c r="J160" s="1">
        <f t="shared" si="71"/>
        <v>2.8085057694044545E-5</v>
      </c>
    </row>
    <row r="162" spans="3:10">
      <c r="C162" s="1">
        <v>4.370375E-2</v>
      </c>
      <c r="D162" s="1">
        <v>4.4058899999999998E-2</v>
      </c>
      <c r="E162" s="1">
        <v>4.3137300000000003E-2</v>
      </c>
      <c r="H162" s="1">
        <f>4*PI()*((C162/2)^3)/3</f>
        <v>4.3707375778221155E-5</v>
      </c>
      <c r="I162" s="1">
        <f t="shared" ref="I162:J162" si="72">4*PI()*((D162/2)^3)/3</f>
        <v>4.4781596515601051E-5</v>
      </c>
      <c r="J162" s="1">
        <f t="shared" si="72"/>
        <v>4.2029816953461925E-5</v>
      </c>
    </row>
    <row r="164" spans="3:10">
      <c r="C164" s="1">
        <v>4.5180100000000001E-2</v>
      </c>
      <c r="D164" s="1">
        <v>4.0926900000000002E-2</v>
      </c>
      <c r="E164" s="1">
        <v>4.5598E-2</v>
      </c>
      <c r="H164" s="1">
        <f>4*PI()*((C164/2)^3)/3</f>
        <v>4.8288107598929531E-5</v>
      </c>
      <c r="I164" s="1">
        <f t="shared" ref="I164:J164" si="73">4*PI()*((D164/2)^3)/3</f>
        <v>3.5894273970612146E-5</v>
      </c>
      <c r="J164" s="1">
        <f t="shared" si="73"/>
        <v>4.9640483745689277E-5</v>
      </c>
    </row>
    <row r="166" spans="3:10">
      <c r="C166" s="1">
        <v>4.2589349999999998E-2</v>
      </c>
      <c r="D166" s="1">
        <v>3.7909250000000005E-2</v>
      </c>
      <c r="E166" s="1">
        <v>4.0984899999999998E-2</v>
      </c>
      <c r="H166" s="1">
        <f>4*PI()*((C166/2)^3)/3</f>
        <v>4.0448428960399546E-5</v>
      </c>
      <c r="I166" s="1">
        <f t="shared" ref="I166:J166" si="74">4*PI()*((D166/2)^3)/3</f>
        <v>2.8525561343122161E-5</v>
      </c>
      <c r="J166" s="1">
        <f t="shared" si="74"/>
        <v>3.6047094215413048E-5</v>
      </c>
    </row>
    <row r="168" spans="3:10">
      <c r="C168" s="1">
        <v>4.2602649999999999E-2</v>
      </c>
      <c r="D168" s="1">
        <v>4.048235E-2</v>
      </c>
      <c r="E168" s="1">
        <v>4.3964700000000002E-2</v>
      </c>
      <c r="H168" s="1">
        <f>4*PI()*((C168/2)^3)/3</f>
        <v>4.0486335065136306E-5</v>
      </c>
      <c r="I168" s="1">
        <f t="shared" ref="I168:J168" si="75">4*PI()*((D168/2)^3)/3</f>
        <v>3.4737276726553954E-5</v>
      </c>
      <c r="J168" s="1">
        <f t="shared" si="75"/>
        <v>4.4494974723481925E-5</v>
      </c>
    </row>
    <row r="170" spans="3:10">
      <c r="C170" s="1">
        <v>4.6496800000000005E-2</v>
      </c>
      <c r="D170" s="1">
        <v>4.4202649999999996E-2</v>
      </c>
      <c r="E170" s="1">
        <v>5.5682999999999996E-2</v>
      </c>
      <c r="H170" s="1">
        <f>4*PI()*((C170/2)^3)/3</f>
        <v>5.2634174636978982E-5</v>
      </c>
      <c r="I170" s="1">
        <f t="shared" ref="I170:J170" si="76">4*PI()*((D170/2)^3)/3</f>
        <v>4.5221351958122192E-5</v>
      </c>
      <c r="J170" s="1">
        <f t="shared" si="76"/>
        <v>9.039959789231896E-5</v>
      </c>
    </row>
    <row r="172" spans="3:10">
      <c r="C172" s="1">
        <v>4.6508149999999998E-2</v>
      </c>
      <c r="D172" s="1">
        <v>3.9958149999999998E-2</v>
      </c>
      <c r="E172" s="1">
        <v>3.95374E-2</v>
      </c>
      <c r="H172" s="1">
        <f>4*PI()*((C172/2)^3)/3</f>
        <v>5.2672728497922272E-5</v>
      </c>
      <c r="I172" s="1">
        <f t="shared" ref="I172:J172" si="77">4*PI()*((D172/2)^3)/3</f>
        <v>3.3405251122991884E-5</v>
      </c>
      <c r="J172" s="1">
        <f t="shared" si="77"/>
        <v>3.2361075133602997E-5</v>
      </c>
    </row>
    <row r="174" spans="3:10">
      <c r="C174" s="1">
        <v>4.15933E-2</v>
      </c>
      <c r="E174" s="1">
        <v>4.2621050000000001E-2</v>
      </c>
      <c r="H174" s="1">
        <f>4*PI()*((C174/2)^3)/3</f>
        <v>3.7676344378668292E-5</v>
      </c>
      <c r="J174" s="1">
        <f t="shared" ref="J174" si="78">4*PI()*((E174/2)^3)/3</f>
        <v>4.0538815628199322E-5</v>
      </c>
    </row>
    <row r="176" spans="3:10">
      <c r="C176" s="1">
        <v>4.1819200000000001E-2</v>
      </c>
      <c r="E176" s="1">
        <v>4.3256450000000002E-2</v>
      </c>
      <c r="H176" s="1">
        <f>4*PI()*((C176/2)^3)/3</f>
        <v>3.8293563616759032E-5</v>
      </c>
      <c r="J176" s="1">
        <f t="shared" ref="J176:J212" si="79">4*PI()*((E176/2)^3)/3</f>
        <v>4.2379052835342182E-5</v>
      </c>
    </row>
    <row r="178" spans="5:10">
      <c r="E178" s="1">
        <v>4.4848899999999997E-2</v>
      </c>
      <c r="J178" s="1">
        <f t="shared" si="79"/>
        <v>4.7233922130140407E-5</v>
      </c>
    </row>
    <row r="180" spans="5:10">
      <c r="E180" s="1">
        <v>4.2910000000000004E-2</v>
      </c>
      <c r="J180" s="1">
        <f t="shared" si="79"/>
        <v>4.136891836140913E-5</v>
      </c>
    </row>
    <row r="182" spans="5:10">
      <c r="E182" s="1">
        <v>4.0094049999999999E-2</v>
      </c>
      <c r="J182" s="1">
        <f t="shared" si="79"/>
        <v>3.374725127816457E-5</v>
      </c>
    </row>
    <row r="184" spans="5:10">
      <c r="E184" s="1">
        <v>3.8025450000000002E-2</v>
      </c>
      <c r="J184" s="1">
        <f t="shared" si="79"/>
        <v>2.8788677135642228E-5</v>
      </c>
    </row>
    <row r="186" spans="5:10">
      <c r="E186" s="1">
        <v>3.9818699999999999E-2</v>
      </c>
      <c r="J186" s="1">
        <f t="shared" si="79"/>
        <v>3.3056727183078066E-5</v>
      </c>
    </row>
    <row r="188" spans="5:10">
      <c r="E188" s="1">
        <v>4.2629100000000003E-2</v>
      </c>
      <c r="J188" s="1">
        <f t="shared" si="79"/>
        <v>4.0561790128331585E-5</v>
      </c>
    </row>
    <row r="190" spans="5:10">
      <c r="E190" s="1">
        <v>4.1457300000000002E-2</v>
      </c>
      <c r="J190" s="1">
        <f t="shared" si="79"/>
        <v>3.7307973974146581E-5</v>
      </c>
    </row>
    <row r="192" spans="5:10">
      <c r="E192" s="1">
        <v>4.1899800000000001E-2</v>
      </c>
      <c r="J192" s="1">
        <f t="shared" si="79"/>
        <v>3.8515405286823416E-5</v>
      </c>
    </row>
    <row r="194" spans="5:10">
      <c r="E194" s="1">
        <v>4.0823200000000004E-2</v>
      </c>
      <c r="J194" s="1">
        <f t="shared" si="79"/>
        <v>3.5622119507875369E-5</v>
      </c>
    </row>
    <row r="196" spans="5:10">
      <c r="E196" s="1">
        <v>5.5408300000000001E-2</v>
      </c>
      <c r="J196" s="1">
        <f t="shared" si="79"/>
        <v>8.9068286868450295E-5</v>
      </c>
    </row>
    <row r="198" spans="5:10">
      <c r="E198" s="1">
        <v>3.87611E-2</v>
      </c>
      <c r="J198" s="1">
        <f t="shared" si="79"/>
        <v>3.0492069603913787E-5</v>
      </c>
    </row>
    <row r="200" spans="5:10">
      <c r="E200" s="1">
        <v>4.3099150000000003E-2</v>
      </c>
      <c r="J200" s="1">
        <f t="shared" si="79"/>
        <v>4.1918403869331588E-5</v>
      </c>
    </row>
    <row r="202" spans="5:10">
      <c r="E202" s="1">
        <v>3.9669449999999995E-2</v>
      </c>
      <c r="J202" s="1">
        <f t="shared" si="79"/>
        <v>3.2686405181935711E-5</v>
      </c>
    </row>
    <row r="204" spans="5:10">
      <c r="E204" s="1">
        <v>4.0538749999999998E-2</v>
      </c>
      <c r="J204" s="1">
        <f t="shared" si="79"/>
        <v>3.4882666992243855E-5</v>
      </c>
    </row>
    <row r="206" spans="5:10">
      <c r="E206" s="1">
        <v>3.8307049999999995E-2</v>
      </c>
      <c r="J206" s="1">
        <f t="shared" si="79"/>
        <v>2.9433014741600238E-5</v>
      </c>
    </row>
    <row r="208" spans="5:10">
      <c r="E208" s="1">
        <v>4.3804850000000006E-2</v>
      </c>
      <c r="J208" s="1">
        <f t="shared" si="79"/>
        <v>4.4011403164753998E-5</v>
      </c>
    </row>
    <row r="210" spans="5:10">
      <c r="E210" s="1">
        <v>4.3209200000000003E-2</v>
      </c>
      <c r="J210" s="1">
        <f t="shared" si="79"/>
        <v>4.2240329678577456E-5</v>
      </c>
    </row>
    <row r="212" spans="5:10">
      <c r="E212" s="1">
        <v>4.0395750000000001E-2</v>
      </c>
      <c r="J212" s="1">
        <f t="shared" si="79"/>
        <v>3.4514822928997998E-5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MFT Vesicle Diameters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2016-07-18T17:46:37Z</dcterms:created>
  <dcterms:modified xsi:type="dcterms:W3CDTF">2016-07-19T14:14:32Z</dcterms:modified>
</cp:coreProperties>
</file>