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20760" windowHeight="11190"/>
  </bookViews>
  <sheets>
    <sheet name="Results ELISA" sheetId="1" r:id="rId1"/>
  </sheets>
  <calcPr calcId="152511"/>
</workbook>
</file>

<file path=xl/calcChain.xml><?xml version="1.0" encoding="utf-8"?>
<calcChain xmlns="http://schemas.openxmlformats.org/spreadsheetml/2006/main">
  <c r="B14" i="1" l="1"/>
  <c r="E4" i="1" l="1"/>
  <c r="E3" i="1"/>
  <c r="F3" i="1"/>
  <c r="G3" i="1"/>
  <c r="G5" i="1"/>
  <c r="E5" i="1"/>
  <c r="F4" i="1"/>
  <c r="G12" i="1"/>
  <c r="E12" i="1"/>
  <c r="F11" i="1"/>
  <c r="G6" i="1"/>
  <c r="E6" i="1"/>
  <c r="F7" i="1"/>
  <c r="G8" i="1"/>
  <c r="E8" i="1"/>
  <c r="F9" i="1"/>
  <c r="G10" i="1"/>
  <c r="E10" i="1"/>
  <c r="F5" i="1"/>
  <c r="G4" i="1"/>
  <c r="F12" i="1"/>
  <c r="G11" i="1"/>
  <c r="E11" i="1"/>
  <c r="F6" i="1"/>
  <c r="G7" i="1"/>
  <c r="E7" i="1"/>
  <c r="F8" i="1"/>
  <c r="G9" i="1"/>
  <c r="E9" i="1"/>
  <c r="F10" i="1"/>
  <c r="I3" i="1" l="1"/>
  <c r="H3" i="1"/>
  <c r="I7" i="1"/>
  <c r="H7" i="1"/>
  <c r="I4" i="1"/>
  <c r="H4" i="1"/>
  <c r="I9" i="1"/>
  <c r="H9" i="1"/>
  <c r="I11" i="1"/>
  <c r="H11" i="1"/>
  <c r="H8" i="1"/>
  <c r="I8" i="1"/>
  <c r="H12" i="1"/>
  <c r="I12" i="1"/>
  <c r="H10" i="1"/>
  <c r="I10" i="1"/>
  <c r="H6" i="1"/>
  <c r="I6" i="1"/>
  <c r="H5" i="1"/>
  <c r="I5" i="1"/>
</calcChain>
</file>

<file path=xl/sharedStrings.xml><?xml version="1.0" encoding="utf-8"?>
<sst xmlns="http://schemas.openxmlformats.org/spreadsheetml/2006/main" count="22" uniqueCount="19">
  <si>
    <t>replica 1</t>
  </si>
  <si>
    <t>replica 2</t>
  </si>
  <si>
    <t>replica 3</t>
  </si>
  <si>
    <t>STDEV</t>
  </si>
  <si>
    <t>0:350</t>
  </si>
  <si>
    <t>350:0</t>
  </si>
  <si>
    <t>350:0.7</t>
  </si>
  <si>
    <t>350:3.5</t>
  </si>
  <si>
    <t>350:7</t>
  </si>
  <si>
    <t>350:35</t>
  </si>
  <si>
    <t>350:70</t>
  </si>
  <si>
    <t>350:140</t>
  </si>
  <si>
    <t>350:350</t>
  </si>
  <si>
    <t>Average Blanco</t>
  </si>
  <si>
    <t>Dip:Degradosome (nM)</t>
  </si>
  <si>
    <t>Average</t>
  </si>
  <si>
    <r>
      <t>OD</t>
    </r>
    <r>
      <rPr>
        <b/>
        <vertAlign val="subscript"/>
        <sz val="11"/>
        <color theme="1"/>
        <rFont val="Calibri"/>
        <family val="2"/>
        <scheme val="minor"/>
      </rPr>
      <t>450nm</t>
    </r>
  </si>
  <si>
    <r>
      <t>OD</t>
    </r>
    <r>
      <rPr>
        <b/>
        <vertAlign val="subscript"/>
        <sz val="11"/>
        <color theme="1"/>
        <rFont val="Calibri"/>
        <family val="2"/>
        <scheme val="minor"/>
      </rPr>
      <t>450nm</t>
    </r>
    <r>
      <rPr>
        <b/>
        <sz val="11"/>
        <color theme="1"/>
        <rFont val="Calibri"/>
        <family val="2"/>
        <scheme val="minor"/>
      </rPr>
      <t xml:space="preserve"> -Blanco</t>
    </r>
  </si>
  <si>
    <t>Blanco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</si>
</sst>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49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2" xfId="0" applyFont="1" applyBorder="1"/>
    <xf numFmtId="0" fontId="1" fillId="0" borderId="3" xfId="0" applyFont="1" applyBorder="1"/>
    <xf numFmtId="0" fontId="0" fillId="0" borderId="0" xfId="0" applyBorder="1"/>
    <xf numFmtId="0" fontId="0" fillId="0" borderId="5" xfId="0" applyBorder="1"/>
    <xf numFmtId="0" fontId="0" fillId="0" borderId="7" xfId="0" applyBorder="1"/>
    <xf numFmtId="0" fontId="0" fillId="0" borderId="8" xfId="0" applyBorder="1"/>
    <xf numFmtId="0" fontId="1" fillId="0" borderId="7" xfId="0" applyFont="1" applyBorder="1"/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49" fontId="0" fillId="0" borderId="11" xfId="0" applyNumberFormat="1" applyBorder="1" applyAlignment="1">
      <alignment horizontal="center"/>
    </xf>
    <xf numFmtId="49" fontId="0" fillId="0" borderId="10" xfId="0" applyNumberFormat="1" applyBorder="1" applyAlignment="1">
      <alignment horizontal="center"/>
    </xf>
    <xf numFmtId="0" fontId="1" fillId="0" borderId="6" xfId="0" applyFont="1" applyBorder="1"/>
    <xf numFmtId="0" fontId="1" fillId="0" borderId="8" xfId="0" applyFont="1" applyBorder="1"/>
    <xf numFmtId="0" fontId="0" fillId="0" borderId="4" xfId="0" applyBorder="1"/>
    <xf numFmtId="0" fontId="0" fillId="0" borderId="6" xfId="0" applyBorder="1"/>
    <xf numFmtId="49" fontId="0" fillId="0" borderId="9" xfId="0" applyNumberForma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49" fontId="1" fillId="0" borderId="9" xfId="0" applyNumberFormat="1" applyFont="1" applyBorder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abSelected="1" zoomScaleNormal="100" workbookViewId="0">
      <selection activeCell="C15" sqref="C15"/>
    </sheetView>
  </sheetViews>
  <sheetFormatPr defaultRowHeight="15" x14ac:dyDescent="0.25"/>
  <cols>
    <col min="1" max="1" width="22" style="4" bestFit="1" customWidth="1"/>
    <col min="3" max="3" width="9.140625" style="1"/>
  </cols>
  <sheetData>
    <row r="1" spans="1:9" s="2" customFormat="1" ht="18" x14ac:dyDescent="0.35">
      <c r="A1" s="24" t="s">
        <v>14</v>
      </c>
      <c r="B1" s="21" t="s">
        <v>16</v>
      </c>
      <c r="C1" s="22"/>
      <c r="D1" s="23"/>
      <c r="E1" s="21" t="s">
        <v>17</v>
      </c>
      <c r="F1" s="22"/>
      <c r="G1" s="23"/>
      <c r="H1" s="5"/>
      <c r="I1" s="6"/>
    </row>
    <row r="2" spans="1:9" s="2" customFormat="1" ht="15.75" thickBot="1" x14ac:dyDescent="0.3">
      <c r="A2" s="25"/>
      <c r="B2" s="16" t="s">
        <v>0</v>
      </c>
      <c r="C2" s="11" t="s">
        <v>1</v>
      </c>
      <c r="D2" s="17" t="s">
        <v>2</v>
      </c>
      <c r="E2" s="16" t="s">
        <v>0</v>
      </c>
      <c r="F2" s="11" t="s">
        <v>1</v>
      </c>
      <c r="G2" s="17" t="s">
        <v>2</v>
      </c>
      <c r="H2" s="12" t="s">
        <v>15</v>
      </c>
      <c r="I2" s="13" t="s">
        <v>3</v>
      </c>
    </row>
    <row r="3" spans="1:9" x14ac:dyDescent="0.25">
      <c r="A3" s="20" t="s">
        <v>18</v>
      </c>
      <c r="B3" s="18">
        <v>3.4000000000000002E-2</v>
      </c>
      <c r="C3" s="7">
        <v>3.2000000000000001E-2</v>
      </c>
      <c r="D3" s="8">
        <v>3.9E-2</v>
      </c>
      <c r="E3" s="18">
        <f t="shared" ref="E3:E12" si="0">B3-$B$14</f>
        <v>-1.0000000000000009E-3</v>
      </c>
      <c r="F3" s="7">
        <f t="shared" ref="F3:G3" si="1">C3-$B$14</f>
        <v>-3.0000000000000027E-3</v>
      </c>
      <c r="G3" s="8">
        <f t="shared" si="1"/>
        <v>3.9999999999999966E-3</v>
      </c>
      <c r="H3" s="7">
        <f t="shared" ref="H3:H12" si="2">AVERAGE(E3:G3)</f>
        <v>-2.3129646346357427E-18</v>
      </c>
      <c r="I3" s="8">
        <f t="shared" ref="I3:I12" si="3">STDEV(E3:G3)</f>
        <v>3.6055512754639887E-3</v>
      </c>
    </row>
    <row r="4" spans="1:9" x14ac:dyDescent="0.25">
      <c r="A4" s="14" t="s">
        <v>4</v>
      </c>
      <c r="B4" s="18">
        <v>3.9E-2</v>
      </c>
      <c r="C4" s="7">
        <v>4.2999999999999997E-2</v>
      </c>
      <c r="D4" s="8">
        <v>3.9E-2</v>
      </c>
      <c r="E4" s="18">
        <f t="shared" si="0"/>
        <v>3.9999999999999966E-3</v>
      </c>
      <c r="F4" s="7">
        <f t="shared" ref="F4:F12" si="4">C4-$B$14</f>
        <v>7.9999999999999932E-3</v>
      </c>
      <c r="G4" s="8">
        <f t="shared" ref="G4:G12" si="5">D4-$B$14</f>
        <v>3.9999999999999966E-3</v>
      </c>
      <c r="H4" s="7">
        <f t="shared" si="2"/>
        <v>5.3333333333333288E-3</v>
      </c>
      <c r="I4" s="8">
        <f t="shared" si="3"/>
        <v>2.309401076758501E-3</v>
      </c>
    </row>
    <row r="5" spans="1:9" x14ac:dyDescent="0.25">
      <c r="A5" s="14" t="s">
        <v>5</v>
      </c>
      <c r="B5" s="18">
        <v>5.8000000000000003E-2</v>
      </c>
      <c r="C5" s="7">
        <v>0.09</v>
      </c>
      <c r="D5" s="8">
        <v>8.2000000000000003E-2</v>
      </c>
      <c r="E5" s="18">
        <f t="shared" si="0"/>
        <v>2.3E-2</v>
      </c>
      <c r="F5" s="7">
        <f t="shared" si="4"/>
        <v>5.4999999999999993E-2</v>
      </c>
      <c r="G5" s="8">
        <f t="shared" si="5"/>
        <v>4.7E-2</v>
      </c>
      <c r="H5" s="7">
        <f t="shared" si="2"/>
        <v>4.1666666666666664E-2</v>
      </c>
      <c r="I5" s="8">
        <f t="shared" si="3"/>
        <v>1.6653327995729064E-2</v>
      </c>
    </row>
    <row r="6" spans="1:9" x14ac:dyDescent="0.25">
      <c r="A6" s="14" t="s">
        <v>6</v>
      </c>
      <c r="B6" s="18">
        <v>0.217</v>
      </c>
      <c r="C6" s="7">
        <v>0.21299999999999999</v>
      </c>
      <c r="D6" s="8">
        <v>0.27200000000000002</v>
      </c>
      <c r="E6" s="18">
        <f t="shared" si="0"/>
        <v>0.182</v>
      </c>
      <c r="F6" s="7">
        <f t="shared" si="4"/>
        <v>0.17799999999999999</v>
      </c>
      <c r="G6" s="8">
        <f t="shared" si="5"/>
        <v>0.23700000000000002</v>
      </c>
      <c r="H6" s="7">
        <f t="shared" si="2"/>
        <v>0.19899999999999998</v>
      </c>
      <c r="I6" s="8">
        <f t="shared" si="3"/>
        <v>3.2969683043669248E-2</v>
      </c>
    </row>
    <row r="7" spans="1:9" x14ac:dyDescent="0.25">
      <c r="A7" s="14" t="s">
        <v>7</v>
      </c>
      <c r="B7" s="18">
        <v>0.72599999999999998</v>
      </c>
      <c r="C7" s="7">
        <v>0.76</v>
      </c>
      <c r="D7" s="8">
        <v>0.76100000000000001</v>
      </c>
      <c r="E7" s="18">
        <f t="shared" si="0"/>
        <v>0.69099999999999995</v>
      </c>
      <c r="F7" s="7">
        <f t="shared" si="4"/>
        <v>0.72499999999999998</v>
      </c>
      <c r="G7" s="8">
        <f t="shared" si="5"/>
        <v>0.72599999999999998</v>
      </c>
      <c r="H7" s="7">
        <f t="shared" si="2"/>
        <v>0.71399999999999997</v>
      </c>
      <c r="I7" s="8">
        <f t="shared" si="3"/>
        <v>1.9924858845171294E-2</v>
      </c>
    </row>
    <row r="8" spans="1:9" x14ac:dyDescent="0.25">
      <c r="A8" s="14" t="s">
        <v>8</v>
      </c>
      <c r="B8" s="18">
        <v>0.85899999999999999</v>
      </c>
      <c r="C8" s="7">
        <v>0.79700000000000004</v>
      </c>
      <c r="D8" s="8">
        <v>0.80200000000000005</v>
      </c>
      <c r="E8" s="18">
        <f t="shared" si="0"/>
        <v>0.82399999999999995</v>
      </c>
      <c r="F8" s="7">
        <f t="shared" si="4"/>
        <v>0.76200000000000001</v>
      </c>
      <c r="G8" s="8">
        <f t="shared" si="5"/>
        <v>0.76700000000000002</v>
      </c>
      <c r="H8" s="7">
        <f t="shared" si="2"/>
        <v>0.78433333333333322</v>
      </c>
      <c r="I8" s="8">
        <f t="shared" si="3"/>
        <v>3.4443189941312506E-2</v>
      </c>
    </row>
    <row r="9" spans="1:9" x14ac:dyDescent="0.25">
      <c r="A9" s="14" t="s">
        <v>9</v>
      </c>
      <c r="B9" s="18">
        <v>1.0149999999999999</v>
      </c>
      <c r="C9" s="7">
        <v>1.0369999999999999</v>
      </c>
      <c r="D9" s="8">
        <v>0.996</v>
      </c>
      <c r="E9" s="18">
        <f t="shared" si="0"/>
        <v>0.97999999999999987</v>
      </c>
      <c r="F9" s="7">
        <f t="shared" si="4"/>
        <v>1.002</v>
      </c>
      <c r="G9" s="8">
        <f t="shared" si="5"/>
        <v>0.96099999999999997</v>
      </c>
      <c r="H9" s="7">
        <f t="shared" si="2"/>
        <v>0.98099999999999987</v>
      </c>
      <c r="I9" s="8">
        <f t="shared" si="3"/>
        <v>2.0518284528683213E-2</v>
      </c>
    </row>
    <row r="10" spans="1:9" x14ac:dyDescent="0.25">
      <c r="A10" s="14" t="s">
        <v>10</v>
      </c>
      <c r="B10" s="18">
        <v>1.054</v>
      </c>
      <c r="C10" s="7">
        <v>1.03</v>
      </c>
      <c r="D10" s="8">
        <v>1.0229999999999999</v>
      </c>
      <c r="E10" s="18">
        <f t="shared" si="0"/>
        <v>1.0190000000000001</v>
      </c>
      <c r="F10" s="7">
        <f t="shared" si="4"/>
        <v>0.995</v>
      </c>
      <c r="G10" s="8">
        <f t="shared" si="5"/>
        <v>0.98799999999999988</v>
      </c>
      <c r="H10" s="7">
        <f t="shared" si="2"/>
        <v>1.0006666666666668</v>
      </c>
      <c r="I10" s="8">
        <f t="shared" si="3"/>
        <v>1.6258331197676383E-2</v>
      </c>
    </row>
    <row r="11" spans="1:9" x14ac:dyDescent="0.25">
      <c r="A11" s="14" t="s">
        <v>11</v>
      </c>
      <c r="B11" s="18">
        <v>1.0489999999999999</v>
      </c>
      <c r="C11" s="7">
        <v>1.0169999999999999</v>
      </c>
      <c r="D11" s="8">
        <v>1.0940000000000001</v>
      </c>
      <c r="E11" s="18">
        <f t="shared" si="0"/>
        <v>1.014</v>
      </c>
      <c r="F11" s="7">
        <f t="shared" si="4"/>
        <v>0.98199999999999987</v>
      </c>
      <c r="G11" s="8">
        <f t="shared" si="5"/>
        <v>1.0590000000000002</v>
      </c>
      <c r="H11" s="7">
        <f t="shared" si="2"/>
        <v>1.0183333333333333</v>
      </c>
      <c r="I11" s="8">
        <f t="shared" si="3"/>
        <v>3.8682468035705075E-2</v>
      </c>
    </row>
    <row r="12" spans="1:9" ht="15.75" thickBot="1" x14ac:dyDescent="0.3">
      <c r="A12" s="15" t="s">
        <v>12</v>
      </c>
      <c r="B12" s="19">
        <v>1.0409999999999999</v>
      </c>
      <c r="C12" s="9">
        <v>0.97099999999999997</v>
      </c>
      <c r="D12" s="10">
        <v>0.876</v>
      </c>
      <c r="E12" s="19">
        <f t="shared" si="0"/>
        <v>1.006</v>
      </c>
      <c r="F12" s="9">
        <f t="shared" si="4"/>
        <v>0.93599999999999994</v>
      </c>
      <c r="G12" s="10">
        <f t="shared" si="5"/>
        <v>0.84099999999999997</v>
      </c>
      <c r="H12" s="9">
        <f t="shared" si="2"/>
        <v>0.92766666666666664</v>
      </c>
      <c r="I12" s="10">
        <f t="shared" si="3"/>
        <v>8.2815054992032316E-2</v>
      </c>
    </row>
    <row r="14" spans="1:9" x14ac:dyDescent="0.25">
      <c r="A14" s="3" t="s">
        <v>13</v>
      </c>
      <c r="B14" s="2">
        <f>AVERAGE(B3:D3)</f>
        <v>3.5000000000000003E-2</v>
      </c>
    </row>
  </sheetData>
  <mergeCells count="3">
    <mergeCell ref="B1:D1"/>
    <mergeCell ref="E1:G1"/>
    <mergeCell ref="A1:A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Results ELISA</vt:lpstr>
    </vt:vector>
  </TitlesOfParts>
  <Company>K.U.Leuven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gene</dc:creator>
  <cp:lastModifiedBy>Vandenbossche, An</cp:lastModifiedBy>
  <dcterms:created xsi:type="dcterms:W3CDTF">2013-06-10T12:36:12Z</dcterms:created>
  <dcterms:modified xsi:type="dcterms:W3CDTF">2016-07-13T19:55:33Z</dcterms:modified>
</cp:coreProperties>
</file>