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105" windowWidth="19395" windowHeight="7620"/>
  </bookViews>
  <sheets>
    <sheet name="Source data for Figure 3B" sheetId="6" r:id="rId1"/>
    <sheet name="paired t-test for Figure 3B" sheetId="5" r:id="rId2"/>
    <sheet name="Source data for Figure 3D" sheetId="4" r:id="rId3"/>
    <sheet name="One-way ANOVA for Figure 3D" sheetId="1" r:id="rId4"/>
    <sheet name="multiple comparisons-Figure 3D" sheetId="2" r:id="rId5"/>
    <sheet name="Source data&amp;ANOVA-Fig.3S1" sheetId="3" r:id="rId6"/>
    <sheet name="multiple comparisons-Fig.3S1" sheetId="7" r:id="rId7"/>
  </sheets>
  <calcPr calcId="125725"/>
</workbook>
</file>

<file path=xl/calcChain.xml><?xml version="1.0" encoding="utf-8"?>
<calcChain xmlns="http://schemas.openxmlformats.org/spreadsheetml/2006/main">
  <c r="L13" i="6"/>
  <c r="K13"/>
  <c r="J13"/>
  <c r="I13"/>
  <c r="H13"/>
  <c r="L12"/>
  <c r="K12"/>
  <c r="J12"/>
  <c r="I12"/>
  <c r="H12"/>
  <c r="C12"/>
  <c r="D12"/>
  <c r="E12"/>
  <c r="F12"/>
  <c r="C13"/>
  <c r="D13"/>
  <c r="E13"/>
  <c r="F13"/>
  <c r="B13"/>
  <c r="B12"/>
</calcChain>
</file>

<file path=xl/sharedStrings.xml><?xml version="1.0" encoding="utf-8"?>
<sst xmlns="http://schemas.openxmlformats.org/spreadsheetml/2006/main" count="409" uniqueCount="188">
  <si>
    <t>Time points post transfection (h)</t>
    <phoneticPr fontId="19" type="noConversion"/>
  </si>
  <si>
    <t>Raw RLU</t>
    <phoneticPr fontId="19" type="noConversion"/>
  </si>
  <si>
    <t>Normalized RLU</t>
    <phoneticPr fontId="19" type="noConversion"/>
  </si>
  <si>
    <t>p4-cHPstop-SP-IRES-Rluc-Rep</t>
  </si>
  <si>
    <t>p4-Dualstop-SP-IRES-Rluc-Rep</t>
  </si>
  <si>
    <t>p4-cHPstop-SP-IRES-Rluc-Rep</t>
    <phoneticPr fontId="19" type="noConversion"/>
  </si>
  <si>
    <t>p4-Dualstop-SP-IRES-Rluc-Rep</t>
    <phoneticPr fontId="19" type="noConversion"/>
  </si>
  <si>
    <t>Mean of Normalized RLU</t>
    <phoneticPr fontId="19" type="noConversion"/>
  </si>
  <si>
    <t>SD of Normalized RLU</t>
    <phoneticPr fontId="19" type="noConversion"/>
  </si>
  <si>
    <t>Table Analyzed</t>
  </si>
  <si>
    <t>Data 1</t>
  </si>
  <si>
    <t>Column B</t>
  </si>
  <si>
    <t>vs.</t>
  </si>
  <si>
    <t>Column A</t>
  </si>
  <si>
    <t>Paired t test</t>
  </si>
  <si>
    <t>P value</t>
  </si>
  <si>
    <t>P value summary</t>
  </si>
  <si>
    <t>ns</t>
  </si>
  <si>
    <t>Significantly different? (P &lt; 0.05)</t>
  </si>
  <si>
    <t>No</t>
  </si>
  <si>
    <t>One- or two-tailed P value?</t>
  </si>
  <si>
    <t>Two-tailed</t>
  </si>
  <si>
    <t>t, df</t>
  </si>
  <si>
    <t>t=1.639 df=4</t>
  </si>
  <si>
    <t>Number of pairs</t>
  </si>
  <si>
    <t>How big is the difference?</t>
  </si>
  <si>
    <t>Mean of differences</t>
  </si>
  <si>
    <t>SD of differences</t>
  </si>
  <si>
    <t>SEM of differences</t>
  </si>
  <si>
    <t>95% confidence interval</t>
  </si>
  <si>
    <t>-16.86 to 65.42</t>
  </si>
  <si>
    <t>R squared</t>
  </si>
  <si>
    <t>How effective was the pairing?</t>
  </si>
  <si>
    <t>Correlation coefficient (r)</t>
  </si>
  <si>
    <t>P value (one tailed)</t>
  </si>
  <si>
    <t>&lt; 0.0001</t>
  </si>
  <si>
    <t>****</t>
  </si>
  <si>
    <t>Was the pairing significantly effective?</t>
  </si>
  <si>
    <t>Yes</t>
  </si>
  <si>
    <t>WT</t>
  </si>
  <si>
    <t>M1A</t>
  </si>
  <si>
    <t>M1B</t>
  </si>
  <si>
    <t>M1C</t>
  </si>
  <si>
    <t>M3A</t>
  </si>
  <si>
    <t>M3B</t>
  </si>
  <si>
    <t>M3C</t>
  </si>
  <si>
    <t>ANOVA summary</t>
  </si>
  <si>
    <t xml:space="preserve">  F</t>
  </si>
  <si>
    <t xml:space="preserve">  P value</t>
  </si>
  <si>
    <t xml:space="preserve">  P value summary</t>
  </si>
  <si>
    <t xml:space="preserve">  Are differences among means statistically significant? (P &lt; 0.05)</t>
  </si>
  <si>
    <t xml:space="preserve">  R square</t>
  </si>
  <si>
    <t>Brown-Forsythe test</t>
  </si>
  <si>
    <t xml:space="preserve">  F (DFn, DFd)</t>
  </si>
  <si>
    <t>2.094683 (6, 14)</t>
  </si>
  <si>
    <t xml:space="preserve">  Significantly different standard deviations? (P &lt; 0.05)</t>
  </si>
  <si>
    <t>Bartlett's test</t>
  </si>
  <si>
    <t xml:space="preserve">  Bartlett's statistic (corrected)</t>
  </si>
  <si>
    <t>ANOVA table</t>
  </si>
  <si>
    <t>SS</t>
  </si>
  <si>
    <t>DF</t>
  </si>
  <si>
    <t>MS</t>
  </si>
  <si>
    <t>F (DFn, DFd)</t>
  </si>
  <si>
    <t xml:space="preserve">  Treatment (between columns)</t>
  </si>
  <si>
    <t xml:space="preserve"> F(6, 14) = 182.1706</t>
  </si>
  <si>
    <t>P &lt; 0.0001</t>
  </si>
  <si>
    <t xml:space="preserve">  Residual (within columns)</t>
  </si>
  <si>
    <t xml:space="preserve">  Total</t>
  </si>
  <si>
    <t>Model comparison</t>
  </si>
  <si>
    <t>Probability it is correct</t>
  </si>
  <si>
    <t xml:space="preserve">  Null H. All population means identical</t>
  </si>
  <si>
    <t xml:space="preserve">  Alternative H: Distinct population means</t>
  </si>
  <si>
    <t xml:space="preserve">  Ratio of probabilities</t>
  </si>
  <si>
    <t xml:space="preserve">  Difference in AICc</t>
  </si>
  <si>
    <t>Data summary</t>
  </si>
  <si>
    <t xml:space="preserve">  Number of treatments (columns)</t>
  </si>
  <si>
    <t xml:space="preserve">  Number of values (total)</t>
  </si>
  <si>
    <t>Figure 3D</t>
    <phoneticPr fontId="19" type="noConversion"/>
  </si>
  <si>
    <t>Number of families</t>
  </si>
  <si>
    <t>Number of comparisons per family</t>
  </si>
  <si>
    <t>Alpha</t>
  </si>
  <si>
    <t>Tukey's multiple comparisons test</t>
  </si>
  <si>
    <t>Mean Diff.</t>
  </si>
  <si>
    <t>99.9% CI of diff.</t>
  </si>
  <si>
    <t>Significant?</t>
  </si>
  <si>
    <t>Summary</t>
  </si>
  <si>
    <t>Adjusted P Value</t>
  </si>
  <si>
    <t xml:space="preserve">  M1A vs. WT</t>
  </si>
  <si>
    <t>-119.1188 to -72.50137</t>
  </si>
  <si>
    <t xml:space="preserve">  M1B vs. WT</t>
  </si>
  <si>
    <t>-114.5912 to -67.97384</t>
  </si>
  <si>
    <t xml:space="preserve">  M1C vs. WT</t>
  </si>
  <si>
    <t>-52.95962 to -6.342224</t>
  </si>
  <si>
    <t xml:space="preserve">  M3A vs. WT</t>
  </si>
  <si>
    <t>-122.6897 to -76.07228</t>
  </si>
  <si>
    <t xml:space="preserve">  M3B vs. WT</t>
  </si>
  <si>
    <t>-122.6975 to -76.08010</t>
  </si>
  <si>
    <t xml:space="preserve">  M3C vs. WT</t>
  </si>
  <si>
    <t>-103.9161 to -57.29868</t>
  </si>
  <si>
    <t xml:space="preserve">  M1B vs. M1A</t>
  </si>
  <si>
    <t>-18.78116 to 27.83624</t>
  </si>
  <si>
    <t xml:space="preserve">  M1C vs. M1A</t>
  </si>
  <si>
    <t>42.85045 to 89.46785</t>
  </si>
  <si>
    <t xml:space="preserve">  M3A vs. M1A</t>
  </si>
  <si>
    <t>-26.87961 to 19.73779</t>
  </si>
  <si>
    <t xml:space="preserve">  M3B vs. M1A</t>
  </si>
  <si>
    <t>-26.88742 to 19.72997</t>
  </si>
  <si>
    <t xml:space="preserve">  M3C vs. M1A</t>
  </si>
  <si>
    <t>-8.106004 to 38.51139</t>
  </si>
  <si>
    <t>*</t>
  </si>
  <si>
    <t xml:space="preserve">  M1C vs. M1B</t>
  </si>
  <si>
    <t>38.32291 to 84.94032</t>
  </si>
  <si>
    <t xml:space="preserve">  M3A vs. M1B</t>
  </si>
  <si>
    <t>-31.40714 to 15.21025</t>
  </si>
  <si>
    <t xml:space="preserve">  M3B vs. M1B</t>
  </si>
  <si>
    <t>-31.41496 to 15.20244</t>
  </si>
  <si>
    <t xml:space="preserve">  M3C vs. M1B</t>
  </si>
  <si>
    <t>-12.63354 to 33.98386</t>
  </si>
  <si>
    <t xml:space="preserve">  M3A vs. M1C</t>
  </si>
  <si>
    <t>-93.03876 to -46.42136</t>
  </si>
  <si>
    <t xml:space="preserve">  M3B vs. M1C</t>
  </si>
  <si>
    <t>-93.04658 to -46.42918</t>
  </si>
  <si>
    <t xml:space="preserve">  M3C vs. M1C</t>
  </si>
  <si>
    <t>-74.26515 to -27.64776</t>
  </si>
  <si>
    <t xml:space="preserve">  M3B vs. M3A</t>
  </si>
  <si>
    <t>-23.31651 to 23.30088</t>
  </si>
  <si>
    <t>&gt; 0.9999</t>
  </si>
  <si>
    <t xml:space="preserve">  M3C vs. M3A</t>
  </si>
  <si>
    <t>-4.535095 to 42.08230</t>
  </si>
  <si>
    <t>**</t>
  </si>
  <si>
    <t xml:space="preserve">  M3C vs. M3B</t>
  </si>
  <si>
    <t>-4.527279 to 42.09012</t>
  </si>
  <si>
    <t>Test details</t>
  </si>
  <si>
    <t>Mean 1</t>
  </si>
  <si>
    <t>Mean 2</t>
  </si>
  <si>
    <t>SE of diff.</t>
  </si>
  <si>
    <t>n1</t>
  </si>
  <si>
    <t>n2</t>
  </si>
  <si>
    <t>q</t>
  </si>
  <si>
    <t>Raw RLU, 6 h</t>
    <phoneticPr fontId="19" type="noConversion"/>
  </si>
  <si>
    <t>Raw RLU, 72 h</t>
    <phoneticPr fontId="19" type="noConversion"/>
  </si>
  <si>
    <t>Normalized RLU, 6 h</t>
    <phoneticPr fontId="19" type="noConversion"/>
  </si>
  <si>
    <t>Normalized RLU, 72 h</t>
    <phoneticPr fontId="19" type="noConversion"/>
  </si>
  <si>
    <t xml:space="preserve"> </t>
    <phoneticPr fontId="19" type="noConversion"/>
  </si>
  <si>
    <t>Raw RLU, 6 h</t>
    <phoneticPr fontId="19" type="noConversion"/>
  </si>
  <si>
    <t xml:space="preserve"> </t>
    <phoneticPr fontId="19" type="noConversion"/>
  </si>
  <si>
    <t>Raw RLU, 48 h</t>
    <phoneticPr fontId="19" type="noConversion"/>
  </si>
  <si>
    <t>Normalized RLU, 48 h</t>
    <phoneticPr fontId="19" type="noConversion"/>
  </si>
  <si>
    <t>AUU</t>
    <phoneticPr fontId="19" type="noConversion"/>
  </si>
  <si>
    <t>GAU</t>
    <phoneticPr fontId="19" type="noConversion"/>
  </si>
  <si>
    <t>AGU</t>
    <phoneticPr fontId="19" type="noConversion"/>
  </si>
  <si>
    <t>ACG</t>
    <phoneticPr fontId="19" type="noConversion"/>
  </si>
  <si>
    <t>F</t>
  </si>
  <si>
    <t>Are differences among means statistically significant? (P &lt; 0.05)</t>
  </si>
  <si>
    <t>R square</t>
  </si>
  <si>
    <t>0.7663 (4, 10)</t>
  </si>
  <si>
    <t>Significantly different standard deviations? (P &lt; 0.05)</t>
  </si>
  <si>
    <t>Bartlett's statistic (corrected)</t>
  </si>
  <si>
    <t>Treatment (between columns)</t>
  </si>
  <si>
    <t>F (4, 10) = 290.9</t>
  </si>
  <si>
    <t>Residual (within columns)</t>
  </si>
  <si>
    <t>Total</t>
  </si>
  <si>
    <t>Number of treatments (columns)</t>
  </si>
  <si>
    <t>Number of values (total)</t>
  </si>
  <si>
    <t>Figure 3-figure supplement 1</t>
    <phoneticPr fontId="19" type="noConversion"/>
  </si>
  <si>
    <t>One-way ANOVA</t>
    <phoneticPr fontId="19" type="noConversion"/>
  </si>
  <si>
    <t>95% CI of diff.</t>
  </si>
  <si>
    <t>WT vs. AUU</t>
  </si>
  <si>
    <t>44.87 to 66.57</t>
  </si>
  <si>
    <t>WT vs. GAU</t>
  </si>
  <si>
    <t>85.53 to 107.2</t>
  </si>
  <si>
    <t>WT vs. AGU</t>
  </si>
  <si>
    <t>86.62 to 108.3</t>
  </si>
  <si>
    <t>WT vs. ACG</t>
  </si>
  <si>
    <t>51.68 to 73.38</t>
  </si>
  <si>
    <t>AUU vs. GAU</t>
  </si>
  <si>
    <t>29.81 to 51.51</t>
  </si>
  <si>
    <t>AUU vs. AGU</t>
  </si>
  <si>
    <t>30.90 to 52.60</t>
  </si>
  <si>
    <t>AUU vs. ACG</t>
  </si>
  <si>
    <t>-4.035 to 17.67</t>
  </si>
  <si>
    <t>GAU vs. AGU</t>
  </si>
  <si>
    <t>-9.761 to 11.94</t>
  </si>
  <si>
    <t>GAU vs. ACG</t>
  </si>
  <si>
    <t>-44.70 to -23.00</t>
  </si>
  <si>
    <t>AGU vs. ACG</t>
  </si>
  <si>
    <t>-45.78 to -24.08</t>
  </si>
  <si>
    <t>Replication efficiency, relative to WT</t>
    <phoneticPr fontId="19" type="noConversion"/>
  </si>
</sst>
</file>

<file path=xl/styles.xml><?xml version="1.0" encoding="utf-8"?>
<styleSheet xmlns="http://schemas.openxmlformats.org/spreadsheetml/2006/main">
  <numFmts count="2">
    <numFmt numFmtId="176" formatCode="0.00000_ "/>
    <numFmt numFmtId="177" formatCode="0.00000_);[Red]\(0.00000\)"/>
  </numFmts>
  <fonts count="26"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b/>
      <sz val="18"/>
      <color theme="3"/>
      <name val="宋体"/>
      <family val="2"/>
      <charset val="134"/>
      <scheme val="major"/>
    </font>
    <font>
      <b/>
      <sz val="15"/>
      <color theme="3"/>
      <name val="宋体"/>
      <family val="2"/>
      <charset val="134"/>
      <scheme val="minor"/>
    </font>
    <font>
      <b/>
      <sz val="13"/>
      <color theme="3"/>
      <name val="宋体"/>
      <family val="2"/>
      <charset val="134"/>
      <scheme val="minor"/>
    </font>
    <font>
      <b/>
      <sz val="11"/>
      <color theme="3"/>
      <name val="宋体"/>
      <family val="2"/>
      <charset val="134"/>
      <scheme val="minor"/>
    </font>
    <font>
      <sz val="11"/>
      <color rgb="FF006100"/>
      <name val="宋体"/>
      <family val="2"/>
      <charset val="134"/>
      <scheme val="minor"/>
    </font>
    <font>
      <sz val="11"/>
      <color rgb="FF9C0006"/>
      <name val="宋体"/>
      <family val="2"/>
      <charset val="134"/>
      <scheme val="minor"/>
    </font>
    <font>
      <sz val="11"/>
      <color rgb="FF9C6500"/>
      <name val="宋体"/>
      <family val="2"/>
      <charset val="134"/>
      <scheme val="minor"/>
    </font>
    <font>
      <sz val="11"/>
      <color rgb="FF3F3F76"/>
      <name val="宋体"/>
      <family val="2"/>
      <charset val="134"/>
      <scheme val="minor"/>
    </font>
    <font>
      <b/>
      <sz val="11"/>
      <color rgb="FF3F3F3F"/>
      <name val="宋体"/>
      <family val="2"/>
      <charset val="134"/>
      <scheme val="minor"/>
    </font>
    <font>
      <b/>
      <sz val="11"/>
      <color rgb="FFFA7D00"/>
      <name val="宋体"/>
      <family val="2"/>
      <charset val="134"/>
      <scheme val="minor"/>
    </font>
    <font>
      <sz val="11"/>
      <color rgb="FFFA7D00"/>
      <name val="宋体"/>
      <family val="2"/>
      <charset val="134"/>
      <scheme val="minor"/>
    </font>
    <font>
      <b/>
      <sz val="11"/>
      <color theme="0"/>
      <name val="宋体"/>
      <family val="2"/>
      <charset val="134"/>
      <scheme val="minor"/>
    </font>
    <font>
      <sz val="11"/>
      <color rgb="FFFF0000"/>
      <name val="宋体"/>
      <family val="2"/>
      <charset val="134"/>
      <scheme val="minor"/>
    </font>
    <font>
      <i/>
      <sz val="11"/>
      <color rgb="FF7F7F7F"/>
      <name val="宋体"/>
      <family val="2"/>
      <charset val="134"/>
      <scheme val="minor"/>
    </font>
    <font>
      <b/>
      <sz val="11"/>
      <color theme="1"/>
      <name val="宋体"/>
      <family val="2"/>
      <charset val="134"/>
      <scheme val="minor"/>
    </font>
    <font>
      <sz val="11"/>
      <color theme="0"/>
      <name val="宋体"/>
      <family val="2"/>
      <charset val="134"/>
      <scheme val="minor"/>
    </font>
    <font>
      <sz val="9"/>
      <color theme="1"/>
      <name val="Arial"/>
      <family val="2"/>
    </font>
    <font>
      <sz val="9"/>
      <name val="宋体"/>
      <family val="2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</font>
    <font>
      <b/>
      <sz val="9"/>
      <color theme="1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0" fillId="0" borderId="0">
      <alignment vertical="center"/>
    </xf>
  </cellStyleXfs>
  <cellXfs count="76">
    <xf numFmtId="0" fontId="0" fillId="0" borderId="0" xfId="0">
      <alignment vertical="center"/>
    </xf>
    <xf numFmtId="0" fontId="18" fillId="0" borderId="0" xfId="0" applyFont="1">
      <alignment vertical="center"/>
    </xf>
    <xf numFmtId="0" fontId="18" fillId="0" borderId="10" xfId="0" applyFont="1" applyBorder="1">
      <alignment vertical="center"/>
    </xf>
    <xf numFmtId="0" fontId="18" fillId="0" borderId="0" xfId="0" applyFont="1" applyBorder="1">
      <alignment vertical="center"/>
    </xf>
    <xf numFmtId="0" fontId="23" fillId="0" borderId="10" xfId="42" applyFont="1" applyBorder="1">
      <alignment vertical="center"/>
    </xf>
    <xf numFmtId="0" fontId="21" fillId="0" borderId="0" xfId="42" applyFont="1">
      <alignment vertical="center"/>
    </xf>
    <xf numFmtId="1" fontId="23" fillId="0" borderId="0" xfId="42" applyNumberFormat="1" applyFont="1" applyFill="1">
      <alignment vertical="center"/>
    </xf>
    <xf numFmtId="1" fontId="23" fillId="0" borderId="10" xfId="42" applyNumberFormat="1" applyFont="1" applyFill="1" applyBorder="1">
      <alignment vertical="center"/>
    </xf>
    <xf numFmtId="1" fontId="23" fillId="0" borderId="0" xfId="42" applyNumberFormat="1" applyFont="1">
      <alignment vertical="center"/>
    </xf>
    <xf numFmtId="0" fontId="23" fillId="0" borderId="0" xfId="42" applyFont="1">
      <alignment vertical="center"/>
    </xf>
    <xf numFmtId="1" fontId="23" fillId="0" borderId="0" xfId="42" applyNumberFormat="1" applyFont="1" applyFill="1" applyBorder="1">
      <alignment vertical="center"/>
    </xf>
    <xf numFmtId="1" fontId="23" fillId="0" borderId="0" xfId="42" applyNumberFormat="1" applyFont="1" applyBorder="1">
      <alignment vertical="center"/>
    </xf>
    <xf numFmtId="176" fontId="23" fillId="0" borderId="0" xfId="42" applyNumberFormat="1" applyFont="1" applyFill="1">
      <alignment vertical="center"/>
    </xf>
    <xf numFmtId="176" fontId="23" fillId="0" borderId="0" xfId="42" applyNumberFormat="1" applyFont="1" applyFill="1" applyBorder="1">
      <alignment vertical="center"/>
    </xf>
    <xf numFmtId="176" fontId="23" fillId="0" borderId="10" xfId="42" applyNumberFormat="1" applyFont="1" applyFill="1" applyBorder="1">
      <alignment vertical="center"/>
    </xf>
    <xf numFmtId="0" fontId="23" fillId="0" borderId="0" xfId="42" applyFont="1" applyBorder="1">
      <alignment vertical="center"/>
    </xf>
    <xf numFmtId="0" fontId="23" fillId="0" borderId="12" xfId="42" applyFont="1" applyBorder="1">
      <alignment vertical="center"/>
    </xf>
    <xf numFmtId="0" fontId="18" fillId="0" borderId="13" xfId="0" applyFont="1" applyBorder="1">
      <alignment vertical="center"/>
    </xf>
    <xf numFmtId="1" fontId="23" fillId="0" borderId="13" xfId="42" applyNumberFormat="1" applyFont="1" applyFill="1" applyBorder="1">
      <alignment vertical="center"/>
    </xf>
    <xf numFmtId="1" fontId="23" fillId="0" borderId="14" xfId="42" applyNumberFormat="1" applyFont="1" applyFill="1" applyBorder="1">
      <alignment vertical="center"/>
    </xf>
    <xf numFmtId="0" fontId="18" fillId="0" borderId="14" xfId="0" applyFont="1" applyBorder="1">
      <alignment vertical="center"/>
    </xf>
    <xf numFmtId="176" fontId="23" fillId="0" borderId="13" xfId="42" applyNumberFormat="1" applyFont="1" applyFill="1" applyBorder="1">
      <alignment vertical="center"/>
    </xf>
    <xf numFmtId="176" fontId="23" fillId="0" borderId="14" xfId="42" applyNumberFormat="1" applyFont="1" applyFill="1" applyBorder="1">
      <alignment vertical="center"/>
    </xf>
    <xf numFmtId="0" fontId="18" fillId="0" borderId="16" xfId="0" applyFont="1" applyBorder="1">
      <alignment vertical="center"/>
    </xf>
    <xf numFmtId="1" fontId="23" fillId="0" borderId="16" xfId="42" applyNumberFormat="1" applyFont="1" applyFill="1" applyBorder="1">
      <alignment vertical="center"/>
    </xf>
    <xf numFmtId="0" fontId="18" fillId="0" borderId="17" xfId="0" applyFont="1" applyBorder="1">
      <alignment vertical="center"/>
    </xf>
    <xf numFmtId="176" fontId="23" fillId="0" borderId="16" xfId="42" applyNumberFormat="1" applyFont="1" applyFill="1" applyBorder="1">
      <alignment vertical="center"/>
    </xf>
    <xf numFmtId="0" fontId="21" fillId="0" borderId="16" xfId="42" applyFont="1" applyBorder="1">
      <alignment vertical="center"/>
    </xf>
    <xf numFmtId="176" fontId="23" fillId="0" borderId="0" xfId="42" applyNumberFormat="1" applyFont="1" applyBorder="1">
      <alignment vertical="center"/>
    </xf>
    <xf numFmtId="0" fontId="18" fillId="0" borderId="19" xfId="0" applyFont="1" applyBorder="1">
      <alignment vertical="center"/>
    </xf>
    <xf numFmtId="176" fontId="23" fillId="0" borderId="10" xfId="42" applyNumberFormat="1" applyFont="1" applyBorder="1">
      <alignment vertical="center"/>
    </xf>
    <xf numFmtId="176" fontId="23" fillId="0" borderId="20" xfId="42" applyNumberFormat="1" applyFont="1" applyBorder="1">
      <alignment vertical="center"/>
    </xf>
    <xf numFmtId="176" fontId="23" fillId="0" borderId="14" xfId="42" applyNumberFormat="1" applyFont="1" applyBorder="1">
      <alignment vertical="center"/>
    </xf>
    <xf numFmtId="176" fontId="23" fillId="0" borderId="16" xfId="42" applyNumberFormat="1" applyFont="1" applyBorder="1">
      <alignment vertical="center"/>
    </xf>
    <xf numFmtId="176" fontId="23" fillId="0" borderId="21" xfId="42" applyNumberFormat="1" applyFont="1" applyBorder="1">
      <alignment vertical="center"/>
    </xf>
    <xf numFmtId="176" fontId="23" fillId="0" borderId="20" xfId="42" applyNumberFormat="1" applyFont="1" applyFill="1" applyBorder="1">
      <alignment vertical="center"/>
    </xf>
    <xf numFmtId="176" fontId="23" fillId="0" borderId="13" xfId="42" applyNumberFormat="1" applyFont="1" applyBorder="1">
      <alignment vertical="center"/>
    </xf>
    <xf numFmtId="0" fontId="22" fillId="0" borderId="12" xfId="0" applyFont="1" applyBorder="1">
      <alignment vertical="center"/>
    </xf>
    <xf numFmtId="0" fontId="22" fillId="0" borderId="13" xfId="0" applyFont="1" applyBorder="1">
      <alignment vertical="center"/>
    </xf>
    <xf numFmtId="0" fontId="22" fillId="0" borderId="14" xfId="0" applyFont="1" applyBorder="1">
      <alignment vertical="center"/>
    </xf>
    <xf numFmtId="0" fontId="22" fillId="0" borderId="20" xfId="0" applyFont="1" applyBorder="1">
      <alignment vertical="center"/>
    </xf>
    <xf numFmtId="1" fontId="23" fillId="0" borderId="18" xfId="42" applyNumberFormat="1" applyFont="1" applyBorder="1">
      <alignment vertical="center"/>
    </xf>
    <xf numFmtId="0" fontId="24" fillId="0" borderId="0" xfId="0" applyFont="1" applyAlignment="1">
      <alignment horizontal="center"/>
    </xf>
    <xf numFmtId="0" fontId="24" fillId="0" borderId="0" xfId="0" applyFont="1" applyAlignment="1">
      <alignment horizontal="left"/>
    </xf>
    <xf numFmtId="0" fontId="24" fillId="0" borderId="0" xfId="0" applyFont="1" applyAlignment="1"/>
    <xf numFmtId="0" fontId="22" fillId="0" borderId="12" xfId="0" applyFont="1" applyBorder="1" applyAlignment="1">
      <alignment horizontal="center" vertical="center"/>
    </xf>
    <xf numFmtId="0" fontId="22" fillId="0" borderId="22" xfId="0" applyFont="1" applyBorder="1" applyAlignment="1">
      <alignment horizontal="center" vertical="center"/>
    </xf>
    <xf numFmtId="0" fontId="22" fillId="0" borderId="18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18" fillId="0" borderId="21" xfId="0" applyFont="1" applyBorder="1">
      <alignment vertical="center"/>
    </xf>
    <xf numFmtId="1" fontId="23" fillId="0" borderId="11" xfId="42" applyNumberFormat="1" applyFont="1" applyFill="1" applyBorder="1">
      <alignment vertical="center"/>
    </xf>
    <xf numFmtId="0" fontId="18" fillId="0" borderId="0" xfId="0" applyFont="1">
      <alignment vertical="center"/>
    </xf>
    <xf numFmtId="0" fontId="0" fillId="0" borderId="0" xfId="0">
      <alignment vertical="center"/>
    </xf>
    <xf numFmtId="10" fontId="18" fillId="0" borderId="0" xfId="0" applyNumberFormat="1" applyFont="1">
      <alignment vertical="center"/>
    </xf>
    <xf numFmtId="0" fontId="18" fillId="0" borderId="0" xfId="0" applyFont="1">
      <alignment vertical="center"/>
    </xf>
    <xf numFmtId="0" fontId="18" fillId="0" borderId="0" xfId="0" applyFont="1">
      <alignment vertical="center"/>
    </xf>
    <xf numFmtId="1" fontId="23" fillId="0" borderId="20" xfId="42" applyNumberFormat="1" applyFont="1" applyFill="1" applyBorder="1">
      <alignment vertical="center"/>
    </xf>
    <xf numFmtId="177" fontId="23" fillId="0" borderId="11" xfId="42" applyNumberFormat="1" applyFont="1" applyFill="1" applyBorder="1">
      <alignment vertical="center"/>
    </xf>
    <xf numFmtId="177" fontId="23" fillId="0" borderId="20" xfId="42" applyNumberFormat="1" applyFont="1" applyFill="1" applyBorder="1">
      <alignment vertical="center"/>
    </xf>
    <xf numFmtId="177" fontId="23" fillId="0" borderId="0" xfId="42" applyNumberFormat="1" applyFont="1" applyFill="1" applyBorder="1">
      <alignment vertical="center"/>
    </xf>
    <xf numFmtId="177" fontId="23" fillId="0" borderId="13" xfId="42" applyNumberFormat="1" applyFont="1" applyFill="1" applyBorder="1">
      <alignment vertical="center"/>
    </xf>
    <xf numFmtId="177" fontId="23" fillId="0" borderId="10" xfId="42" applyNumberFormat="1" applyFont="1" applyFill="1" applyBorder="1">
      <alignment vertical="center"/>
    </xf>
    <xf numFmtId="177" fontId="23" fillId="0" borderId="14" xfId="42" applyNumberFormat="1" applyFont="1" applyFill="1" applyBorder="1">
      <alignment vertical="center"/>
    </xf>
    <xf numFmtId="177" fontId="22" fillId="0" borderId="22" xfId="0" applyNumberFormat="1" applyFont="1" applyBorder="1" applyAlignment="1">
      <alignment horizontal="center" vertical="center"/>
    </xf>
    <xf numFmtId="177" fontId="22" fillId="0" borderId="18" xfId="0" applyNumberFormat="1" applyFont="1" applyBorder="1" applyAlignment="1">
      <alignment horizontal="center" vertical="center"/>
    </xf>
    <xf numFmtId="177" fontId="22" fillId="0" borderId="12" xfId="0" applyNumberFormat="1" applyFont="1" applyBorder="1" applyAlignment="1">
      <alignment horizontal="center" vertical="center"/>
    </xf>
    <xf numFmtId="177" fontId="18" fillId="0" borderId="0" xfId="0" applyNumberFormat="1" applyFont="1">
      <alignment vertical="center"/>
    </xf>
    <xf numFmtId="0" fontId="18" fillId="0" borderId="18" xfId="0" applyFont="1" applyBorder="1">
      <alignment vertical="center"/>
    </xf>
    <xf numFmtId="0" fontId="18" fillId="0" borderId="15" xfId="0" applyFont="1" applyBorder="1">
      <alignment vertical="center"/>
    </xf>
    <xf numFmtId="0" fontId="18" fillId="0" borderId="23" xfId="0" applyFont="1" applyBorder="1">
      <alignment vertical="center"/>
    </xf>
    <xf numFmtId="0" fontId="22" fillId="0" borderId="0" xfId="0" applyFont="1" applyBorder="1" applyAlignment="1">
      <alignment horizontal="center" vertical="center"/>
    </xf>
    <xf numFmtId="177" fontId="22" fillId="0" borderId="0" xfId="0" applyNumberFormat="1" applyFont="1" applyBorder="1" applyAlignment="1">
      <alignment horizontal="center" vertical="center"/>
    </xf>
    <xf numFmtId="1" fontId="23" fillId="0" borderId="21" xfId="42" applyNumberFormat="1" applyFont="1" applyFill="1" applyBorder="1">
      <alignment vertical="center"/>
    </xf>
    <xf numFmtId="177" fontId="23" fillId="0" borderId="0" xfId="42" applyNumberFormat="1" applyFont="1" applyFill="1">
      <alignment vertical="center"/>
    </xf>
    <xf numFmtId="177" fontId="23" fillId="0" borderId="21" xfId="42" applyNumberFormat="1" applyFont="1" applyFill="1" applyBorder="1">
      <alignment vertical="center"/>
    </xf>
    <xf numFmtId="0" fontId="25" fillId="0" borderId="0" xfId="0" applyFont="1" applyAlignment="1">
      <alignment horizontal="center"/>
    </xf>
  </cellXfs>
  <cellStyles count="43">
    <cellStyle name="20% - 强调文字颜色 1" xfId="19" builtinId="30" customBuiltin="1"/>
    <cellStyle name="20% - 强调文字颜色 2" xfId="23" builtinId="34" customBuiltin="1"/>
    <cellStyle name="20% - 强调文字颜色 3" xfId="27" builtinId="38" customBuiltin="1"/>
    <cellStyle name="20% - 强调文字颜色 4" xfId="31" builtinId="42" customBuiltin="1"/>
    <cellStyle name="20% - 强调文字颜色 5" xfId="35" builtinId="46" customBuiltin="1"/>
    <cellStyle name="20% - 强调文字颜色 6" xfId="39" builtinId="50" customBuiltin="1"/>
    <cellStyle name="40% - 强调文字颜色 1" xfId="20" builtinId="31" customBuiltin="1"/>
    <cellStyle name="40% - 强调文字颜色 2" xfId="24" builtinId="35" customBuiltin="1"/>
    <cellStyle name="40% - 强调文字颜色 3" xfId="28" builtinId="39" customBuiltin="1"/>
    <cellStyle name="40% - 强调文字颜色 4" xfId="32" builtinId="43" customBuiltin="1"/>
    <cellStyle name="40% - 强调文字颜色 5" xfId="36" builtinId="47" customBuiltin="1"/>
    <cellStyle name="40% - 强调文字颜色 6" xfId="40" builtinId="51" customBuiltin="1"/>
    <cellStyle name="60% - 强调文字颜色 1" xfId="21" builtinId="32" customBuiltin="1"/>
    <cellStyle name="60% - 强调文字颜色 2" xfId="25" builtinId="36" customBuiltin="1"/>
    <cellStyle name="60% - 强调文字颜色 3" xfId="29" builtinId="40" customBuiltin="1"/>
    <cellStyle name="60% - 强调文字颜色 4" xfId="33" builtinId="44" customBuiltin="1"/>
    <cellStyle name="60% - 强调文字颜色 5" xfId="37" builtinId="48" customBuiltin="1"/>
    <cellStyle name="60% - 强调文字颜色 6" xfId="41" builtinId="52" customBuiltin="1"/>
    <cellStyle name="标题" xfId="1" builtinId="15" customBuiltin="1"/>
    <cellStyle name="标题 1" xfId="2" builtinId="16" customBuiltin="1"/>
    <cellStyle name="标题 2" xfId="3" builtinId="17" customBuiltin="1"/>
    <cellStyle name="标题 3" xfId="4" builtinId="18" customBuiltin="1"/>
    <cellStyle name="标题 4" xfId="5" builtinId="19" customBuiltin="1"/>
    <cellStyle name="差" xfId="7" builtinId="27" customBuiltin="1"/>
    <cellStyle name="常规" xfId="0" builtinId="0"/>
    <cellStyle name="常规 2" xfId="42"/>
    <cellStyle name="好" xfId="6" builtinId="26" customBuiltin="1"/>
    <cellStyle name="汇总" xfId="17" builtinId="25" customBuiltin="1"/>
    <cellStyle name="计算" xfId="11" builtinId="22" customBuiltin="1"/>
    <cellStyle name="检查单元格" xfId="13" builtinId="23" customBuiltin="1"/>
    <cellStyle name="解释性文本" xfId="16" builtinId="53" customBuiltin="1"/>
    <cellStyle name="警告文本" xfId="14" builtinId="11" customBuiltin="1"/>
    <cellStyle name="链接单元格" xfId="12" builtinId="24" customBuiltin="1"/>
    <cellStyle name="强调文字颜色 1" xfId="18" builtinId="29" customBuiltin="1"/>
    <cellStyle name="强调文字颜色 2" xfId="22" builtinId="33" customBuiltin="1"/>
    <cellStyle name="强调文字颜色 3" xfId="26" builtinId="37" customBuiltin="1"/>
    <cellStyle name="强调文字颜色 4" xfId="30" builtinId="41" customBuiltin="1"/>
    <cellStyle name="强调文字颜色 5" xfId="34" builtinId="45" customBuiltin="1"/>
    <cellStyle name="强调文字颜色 6" xfId="38" builtinId="49" customBuiltin="1"/>
    <cellStyle name="适中" xfId="8" builtinId="28" customBuiltin="1"/>
    <cellStyle name="输出" xfId="10" builtinId="21" customBuiltin="1"/>
    <cellStyle name="输入" xfId="9" builtinId="20" customBuiltin="1"/>
    <cellStyle name="注释" xfId="15" builtinId="1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P24"/>
  <sheetViews>
    <sheetView tabSelected="1" workbookViewId="0">
      <selection activeCell="E16" sqref="E16"/>
    </sheetView>
  </sheetViews>
  <sheetFormatPr defaultRowHeight="12"/>
  <cols>
    <col min="1" max="1" width="24.5" style="1" customWidth="1"/>
    <col min="2" max="4" width="9.125" style="1" bestFit="1" customWidth="1"/>
    <col min="5" max="5" width="9.25" style="1" bestFit="1" customWidth="1"/>
    <col min="6" max="6" width="9.25" style="1" customWidth="1"/>
    <col min="7" max="7" width="9" style="1"/>
    <col min="8" max="10" width="9.125" style="1" bestFit="1" customWidth="1"/>
    <col min="11" max="12" width="9.25" style="1" bestFit="1" customWidth="1"/>
    <col min="13" max="16384" width="9" style="1"/>
  </cols>
  <sheetData>
    <row r="2" spans="1:16">
      <c r="A2" s="2"/>
      <c r="B2" s="2"/>
      <c r="C2" s="2"/>
      <c r="D2" s="2" t="s">
        <v>5</v>
      </c>
      <c r="E2" s="2"/>
      <c r="F2" s="2"/>
      <c r="G2" s="3"/>
      <c r="H2" s="2"/>
      <c r="I2" s="2"/>
      <c r="J2" s="2" t="s">
        <v>6</v>
      </c>
      <c r="K2" s="2"/>
      <c r="L2" s="2"/>
    </row>
    <row r="3" spans="1:16">
      <c r="A3" s="37" t="s">
        <v>0</v>
      </c>
      <c r="B3" s="4">
        <v>6</v>
      </c>
      <c r="C3" s="4">
        <v>24</v>
      </c>
      <c r="D3" s="4">
        <v>48</v>
      </c>
      <c r="E3" s="4">
        <v>72</v>
      </c>
      <c r="F3" s="16">
        <v>96</v>
      </c>
      <c r="G3" s="27"/>
      <c r="H3" s="4">
        <v>6</v>
      </c>
      <c r="I3" s="4">
        <v>24</v>
      </c>
      <c r="J3" s="4">
        <v>48</v>
      </c>
      <c r="K3" s="4">
        <v>72</v>
      </c>
      <c r="L3" s="16">
        <v>96</v>
      </c>
      <c r="M3" s="5"/>
      <c r="N3" s="5"/>
      <c r="O3" s="5"/>
      <c r="P3" s="5"/>
    </row>
    <row r="4" spans="1:16">
      <c r="A4" s="17"/>
      <c r="F4" s="17"/>
      <c r="G4" s="23"/>
      <c r="L4" s="17"/>
    </row>
    <row r="5" spans="1:16">
      <c r="A5" s="38" t="s">
        <v>1</v>
      </c>
      <c r="B5" s="6">
        <v>920454</v>
      </c>
      <c r="C5" s="6">
        <v>1533810</v>
      </c>
      <c r="D5" s="6">
        <v>12150672</v>
      </c>
      <c r="E5" s="6">
        <v>121824704</v>
      </c>
      <c r="F5" s="18">
        <v>153391120</v>
      </c>
      <c r="G5" s="24"/>
      <c r="H5" s="6">
        <v>750041</v>
      </c>
      <c r="I5" s="6">
        <v>1181148</v>
      </c>
      <c r="J5" s="6">
        <v>14441739</v>
      </c>
      <c r="K5" s="6">
        <v>172618144</v>
      </c>
      <c r="L5" s="18">
        <v>187195344</v>
      </c>
    </row>
    <row r="6" spans="1:16">
      <c r="A6" s="38"/>
      <c r="B6" s="6">
        <v>955002</v>
      </c>
      <c r="C6" s="6">
        <v>1360768</v>
      </c>
      <c r="D6" s="6">
        <v>11806028</v>
      </c>
      <c r="E6" s="6">
        <v>113179992</v>
      </c>
      <c r="F6" s="18">
        <v>154375264</v>
      </c>
      <c r="G6" s="24"/>
      <c r="H6" s="6">
        <v>1017029</v>
      </c>
      <c r="I6" s="6">
        <v>1398869</v>
      </c>
      <c r="J6" s="6">
        <v>10348522</v>
      </c>
      <c r="K6" s="6">
        <v>132540072</v>
      </c>
      <c r="L6" s="18">
        <v>219536272</v>
      </c>
    </row>
    <row r="7" spans="1:16">
      <c r="A7" s="39"/>
      <c r="B7" s="7">
        <v>839197</v>
      </c>
      <c r="C7" s="7">
        <v>1406868</v>
      </c>
      <c r="D7" s="7">
        <v>12721472</v>
      </c>
      <c r="E7" s="7">
        <v>126558648</v>
      </c>
      <c r="F7" s="19">
        <v>159376480</v>
      </c>
      <c r="G7" s="24"/>
      <c r="H7" s="7">
        <v>748395</v>
      </c>
      <c r="I7" s="7">
        <v>1860517</v>
      </c>
      <c r="J7" s="7">
        <v>13011275</v>
      </c>
      <c r="K7" s="7">
        <v>157133024</v>
      </c>
      <c r="L7" s="19">
        <v>199995120</v>
      </c>
      <c r="M7" s="3"/>
    </row>
    <row r="8" spans="1:16">
      <c r="B8" s="41"/>
      <c r="C8" s="41"/>
      <c r="D8" s="41"/>
      <c r="E8" s="41"/>
      <c r="F8" s="41"/>
      <c r="G8" s="11"/>
      <c r="H8" s="41"/>
      <c r="I8" s="41"/>
      <c r="J8" s="41"/>
      <c r="K8" s="41"/>
      <c r="L8" s="8"/>
    </row>
    <row r="9" spans="1:16">
      <c r="A9" s="40" t="s">
        <v>2</v>
      </c>
      <c r="B9" s="12">
        <v>1.0172062506699751</v>
      </c>
      <c r="C9" s="12">
        <v>1.6950343193034247</v>
      </c>
      <c r="D9" s="12">
        <v>13.427873102013406</v>
      </c>
      <c r="E9" s="12">
        <v>134.63013946902237</v>
      </c>
      <c r="F9" s="21">
        <v>169.51461568016242</v>
      </c>
      <c r="G9" s="26"/>
      <c r="H9" s="12">
        <v>0.89451572572069171</v>
      </c>
      <c r="I9" s="12">
        <v>1.4086636069275462</v>
      </c>
      <c r="J9" s="12">
        <v>17.223541969377429</v>
      </c>
      <c r="K9" s="12">
        <v>205.86827167144045</v>
      </c>
      <c r="L9" s="35">
        <v>223.25336746883775</v>
      </c>
    </row>
    <row r="10" spans="1:16">
      <c r="A10" s="38"/>
      <c r="B10" s="12">
        <v>1.0553857159644344</v>
      </c>
      <c r="C10" s="12">
        <v>1.5038032485183188</v>
      </c>
      <c r="D10" s="12">
        <v>13.04700232405394</v>
      </c>
      <c r="E10" s="12">
        <v>125.0767505091811</v>
      </c>
      <c r="F10" s="21">
        <v>170.60220661719933</v>
      </c>
      <c r="G10" s="26"/>
      <c r="H10" s="12">
        <v>1.2129316050909076</v>
      </c>
      <c r="I10" s="12">
        <v>1.6683225566644735</v>
      </c>
      <c r="J10" s="12">
        <v>12.341879533207578</v>
      </c>
      <c r="K10" s="12">
        <v>158.07026374845208</v>
      </c>
      <c r="L10" s="21">
        <v>261.82388385447621</v>
      </c>
      <c r="M10" s="9"/>
      <c r="N10" s="9"/>
      <c r="O10" s="9"/>
      <c r="P10" s="9"/>
    </row>
    <row r="11" spans="1:16">
      <c r="A11" s="39"/>
      <c r="B11" s="14">
        <v>0.9274080333655903</v>
      </c>
      <c r="C11" s="14">
        <v>1.5547489863345334</v>
      </c>
      <c r="D11" s="14">
        <v>14.058671955494864</v>
      </c>
      <c r="E11" s="14">
        <v>139.86168545298423</v>
      </c>
      <c r="F11" s="22">
        <v>176.12911852822441</v>
      </c>
      <c r="G11" s="26"/>
      <c r="H11" s="14">
        <v>0.89255266918840048</v>
      </c>
      <c r="I11" s="14">
        <v>2.2188943197381001</v>
      </c>
      <c r="J11" s="14">
        <v>15.517538506796953</v>
      </c>
      <c r="K11" s="14">
        <v>187.40037011049645</v>
      </c>
      <c r="L11" s="22">
        <v>238.51866752270453</v>
      </c>
      <c r="M11" s="9"/>
      <c r="N11" s="9"/>
      <c r="O11" s="9"/>
      <c r="P11" s="9"/>
    </row>
    <row r="12" spans="1:16">
      <c r="A12" s="38" t="s">
        <v>7</v>
      </c>
      <c r="B12" s="28">
        <f>AVERAGE(B9:B11)</f>
        <v>1</v>
      </c>
      <c r="C12" s="28">
        <f t="shared" ref="C12:F12" si="0">AVERAGE(C9:C11)</f>
        <v>1.5845288513854257</v>
      </c>
      <c r="D12" s="28">
        <f t="shared" si="0"/>
        <v>13.511182460520736</v>
      </c>
      <c r="E12" s="28">
        <f t="shared" si="0"/>
        <v>133.18952514372924</v>
      </c>
      <c r="F12" s="31">
        <f t="shared" si="0"/>
        <v>172.08198027519538</v>
      </c>
      <c r="G12" s="33"/>
      <c r="H12" s="28">
        <f>AVERAGE(H9:H11)</f>
        <v>0.99999999999999989</v>
      </c>
      <c r="I12" s="28">
        <f t="shared" ref="I12" si="1">AVERAGE(I9:I11)</f>
        <v>1.7652934944433731</v>
      </c>
      <c r="J12" s="28">
        <f t="shared" ref="J12" si="2">AVERAGE(J9:J11)</f>
        <v>15.027653336460654</v>
      </c>
      <c r="K12" s="28">
        <f t="shared" ref="K12" si="3">AVERAGE(K9:K11)</f>
        <v>183.77963517679632</v>
      </c>
      <c r="L12" s="36">
        <f t="shared" ref="L12" si="4">AVERAGE(L9:L11)</f>
        <v>241.19863961533949</v>
      </c>
    </row>
    <row r="13" spans="1:16">
      <c r="A13" s="39" t="s">
        <v>8</v>
      </c>
      <c r="B13" s="30">
        <f>STDEV(B9:B11)</f>
        <v>6.5700936883967137E-2</v>
      </c>
      <c r="C13" s="30">
        <f t="shared" ref="C13:F13" si="5">STDEV(C9:C11)</f>
        <v>9.9032625332474714E-2</v>
      </c>
      <c r="D13" s="30">
        <f t="shared" si="5"/>
        <v>0.51095420313976614</v>
      </c>
      <c r="E13" s="30">
        <f t="shared" si="5"/>
        <v>7.497006239080183</v>
      </c>
      <c r="F13" s="32">
        <f t="shared" si="5"/>
        <v>3.54685910925964</v>
      </c>
      <c r="G13" s="33"/>
      <c r="H13" s="34">
        <f>STDEV(H9:H11)</f>
        <v>0.18440679144944855</v>
      </c>
      <c r="I13" s="30">
        <f t="shared" ref="I13:L13" si="6">STDEV(I9:I11)</f>
        <v>0.41372814029947913</v>
      </c>
      <c r="J13" s="30">
        <f t="shared" si="6"/>
        <v>2.4774276266451274</v>
      </c>
      <c r="K13" s="30">
        <f t="shared" si="6"/>
        <v>24.103831260747935</v>
      </c>
      <c r="L13" s="32">
        <f t="shared" si="6"/>
        <v>19.424414312321044</v>
      </c>
    </row>
    <row r="16" spans="1:16"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</row>
    <row r="17" spans="2:1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</row>
    <row r="18" spans="2:12">
      <c r="B18" s="12"/>
      <c r="C18" s="12"/>
      <c r="D18" s="13"/>
      <c r="E18" s="13"/>
      <c r="F18" s="13"/>
      <c r="G18" s="13"/>
      <c r="H18" s="3"/>
      <c r="I18" s="3"/>
      <c r="J18" s="3"/>
      <c r="K18" s="3"/>
      <c r="L18" s="3"/>
    </row>
    <row r="19" spans="2:12">
      <c r="B19" s="12"/>
      <c r="C19" s="12"/>
      <c r="D19" s="13"/>
      <c r="E19" s="13"/>
      <c r="F19" s="13"/>
      <c r="G19" s="13"/>
      <c r="H19" s="3"/>
      <c r="I19" s="3"/>
      <c r="J19" s="3"/>
      <c r="K19" s="3"/>
      <c r="L19" s="3"/>
    </row>
    <row r="20" spans="2:12">
      <c r="B20" s="13"/>
      <c r="C20" s="13"/>
      <c r="D20" s="13"/>
      <c r="E20" s="13"/>
      <c r="F20" s="13"/>
      <c r="G20" s="13"/>
      <c r="H20" s="3"/>
      <c r="I20" s="3"/>
      <c r="J20" s="3"/>
      <c r="K20" s="3"/>
      <c r="L20" s="3"/>
    </row>
    <row r="21" spans="2:12">
      <c r="B21" s="13"/>
      <c r="C21" s="13"/>
      <c r="D21" s="13"/>
      <c r="E21" s="13"/>
      <c r="F21" s="13"/>
      <c r="G21" s="13"/>
      <c r="H21" s="3"/>
      <c r="I21" s="3"/>
      <c r="J21" s="3"/>
      <c r="K21" s="3"/>
      <c r="L21" s="3"/>
    </row>
    <row r="22" spans="2:12">
      <c r="B22" s="13"/>
      <c r="C22" s="13"/>
      <c r="D22" s="13"/>
      <c r="E22" s="13"/>
      <c r="F22" s="13"/>
      <c r="G22" s="13"/>
    </row>
    <row r="23" spans="2:12">
      <c r="B23" s="3"/>
      <c r="C23" s="3"/>
      <c r="D23" s="3"/>
    </row>
    <row r="24" spans="2:12">
      <c r="B24" s="3"/>
      <c r="C24" s="3"/>
      <c r="D24" s="3"/>
    </row>
  </sheetData>
  <phoneticPr fontId="19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C27"/>
  <sheetViews>
    <sheetView workbookViewId="0">
      <selection activeCell="F21" sqref="F21"/>
    </sheetView>
  </sheetViews>
  <sheetFormatPr defaultRowHeight="12"/>
  <cols>
    <col min="1" max="1" width="34.375" style="1" customWidth="1"/>
    <col min="2" max="2" width="26.125" style="1" customWidth="1"/>
    <col min="3" max="16384" width="9" style="1"/>
  </cols>
  <sheetData>
    <row r="1" spans="1:3" ht="13.5">
      <c r="A1" s="42"/>
      <c r="B1" s="42"/>
      <c r="C1"/>
    </row>
    <row r="2" spans="1:3" ht="13.5">
      <c r="A2" s="43" t="s">
        <v>9</v>
      </c>
      <c r="B2" s="44" t="s">
        <v>10</v>
      </c>
      <c r="C2"/>
    </row>
    <row r="3" spans="1:3" ht="13.5">
      <c r="A3" s="43"/>
      <c r="B3" s="44"/>
      <c r="C3"/>
    </row>
    <row r="4" spans="1:3" ht="13.5">
      <c r="A4" s="43" t="s">
        <v>11</v>
      </c>
      <c r="B4" s="44" t="s">
        <v>4</v>
      </c>
      <c r="C4"/>
    </row>
    <row r="5" spans="1:3" ht="13.5">
      <c r="A5" s="43" t="s">
        <v>12</v>
      </c>
      <c r="B5" s="44" t="s">
        <v>12</v>
      </c>
      <c r="C5"/>
    </row>
    <row r="6" spans="1:3" ht="13.5">
      <c r="A6" s="43" t="s">
        <v>13</v>
      </c>
      <c r="B6" s="44" t="s">
        <v>3</v>
      </c>
      <c r="C6"/>
    </row>
    <row r="7" spans="1:3" ht="13.5">
      <c r="A7" s="43"/>
      <c r="B7" s="44"/>
      <c r="C7"/>
    </row>
    <row r="8" spans="1:3" ht="13.5">
      <c r="A8" s="43" t="s">
        <v>14</v>
      </c>
      <c r="B8" s="44"/>
      <c r="C8"/>
    </row>
    <row r="9" spans="1:3" ht="13.5">
      <c r="A9" s="43" t="s">
        <v>15</v>
      </c>
      <c r="B9" s="44">
        <v>0.17660000000000001</v>
      </c>
      <c r="C9"/>
    </row>
    <row r="10" spans="1:3" ht="13.5">
      <c r="A10" s="43" t="s">
        <v>16</v>
      </c>
      <c r="B10" s="44" t="s">
        <v>17</v>
      </c>
      <c r="C10"/>
    </row>
    <row r="11" spans="1:3" ht="13.5">
      <c r="A11" s="43" t="s">
        <v>18</v>
      </c>
      <c r="B11" s="44" t="s">
        <v>19</v>
      </c>
      <c r="C11"/>
    </row>
    <row r="12" spans="1:3" ht="13.5">
      <c r="A12" s="43" t="s">
        <v>20</v>
      </c>
      <c r="B12" s="44" t="s">
        <v>21</v>
      </c>
      <c r="C12"/>
    </row>
    <row r="13" spans="1:3" ht="13.5">
      <c r="A13" s="43" t="s">
        <v>22</v>
      </c>
      <c r="B13" s="44" t="s">
        <v>23</v>
      </c>
      <c r="C13"/>
    </row>
    <row r="14" spans="1:3" ht="13.5">
      <c r="A14" s="43" t="s">
        <v>24</v>
      </c>
      <c r="B14" s="44">
        <v>5</v>
      </c>
      <c r="C14"/>
    </row>
    <row r="15" spans="1:3" ht="13.5">
      <c r="A15" s="43"/>
      <c r="B15" s="44"/>
      <c r="C15"/>
    </row>
    <row r="16" spans="1:3" ht="13.5">
      <c r="A16" s="43" t="s">
        <v>25</v>
      </c>
      <c r="B16" s="44"/>
      <c r="C16"/>
    </row>
    <row r="17" spans="1:3" ht="13.5">
      <c r="A17" s="43" t="s">
        <v>26</v>
      </c>
      <c r="B17" s="44">
        <v>24.28</v>
      </c>
      <c r="C17"/>
    </row>
    <row r="18" spans="1:3" ht="13.5">
      <c r="A18" s="43" t="s">
        <v>27</v>
      </c>
      <c r="B18" s="44">
        <v>33.130000000000003</v>
      </c>
      <c r="C18"/>
    </row>
    <row r="19" spans="1:3" ht="13.5">
      <c r="A19" s="43" t="s">
        <v>28</v>
      </c>
      <c r="B19" s="44">
        <v>14.82</v>
      </c>
      <c r="C19"/>
    </row>
    <row r="20" spans="1:3" ht="13.5">
      <c r="A20" s="43" t="s">
        <v>29</v>
      </c>
      <c r="B20" s="44" t="s">
        <v>30</v>
      </c>
      <c r="C20"/>
    </row>
    <row r="21" spans="1:3" ht="13.5">
      <c r="A21" s="43" t="s">
        <v>31</v>
      </c>
      <c r="B21" s="44">
        <v>0.4017</v>
      </c>
      <c r="C21"/>
    </row>
    <row r="22" spans="1:3" ht="13.5">
      <c r="A22" s="43"/>
      <c r="B22" s="44"/>
      <c r="C22"/>
    </row>
    <row r="23" spans="1:3" ht="13.5">
      <c r="A23" s="43" t="s">
        <v>32</v>
      </c>
      <c r="B23" s="44"/>
      <c r="C23"/>
    </row>
    <row r="24" spans="1:3" ht="13.5">
      <c r="A24" s="43" t="s">
        <v>33</v>
      </c>
      <c r="B24" s="44">
        <v>0.99990000000000001</v>
      </c>
      <c r="C24"/>
    </row>
    <row r="25" spans="1:3" ht="13.5">
      <c r="A25" s="43" t="s">
        <v>34</v>
      </c>
      <c r="B25" s="44" t="s">
        <v>35</v>
      </c>
      <c r="C25"/>
    </row>
    <row r="26" spans="1:3" ht="13.5">
      <c r="A26" s="43" t="s">
        <v>16</v>
      </c>
      <c r="B26" s="44" t="s">
        <v>36</v>
      </c>
      <c r="C26"/>
    </row>
    <row r="27" spans="1:3" ht="13.5">
      <c r="A27" s="43" t="s">
        <v>37</v>
      </c>
      <c r="B27" s="44" t="s">
        <v>38</v>
      </c>
      <c r="C27"/>
    </row>
  </sheetData>
  <phoneticPr fontId="19" type="noConversion"/>
  <pageMargins left="0.7" right="0.7" top="0.75" bottom="0.75" header="0.3" footer="0.3"/>
  <pageSetup paperSize="9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Q28"/>
  <sheetViews>
    <sheetView workbookViewId="0">
      <selection activeCell="A23" sqref="A23"/>
    </sheetView>
  </sheetViews>
  <sheetFormatPr defaultRowHeight="12"/>
  <cols>
    <col min="1" max="1" width="24.875" style="55" customWidth="1"/>
    <col min="2" max="16384" width="9" style="55"/>
  </cols>
  <sheetData>
    <row r="1" spans="1:17">
      <c r="B1" s="46" t="s">
        <v>39</v>
      </c>
      <c r="C1" s="47" t="s">
        <v>40</v>
      </c>
      <c r="D1" s="47" t="s">
        <v>41</v>
      </c>
      <c r="E1" s="47" t="s">
        <v>42</v>
      </c>
      <c r="F1" s="47" t="s">
        <v>43</v>
      </c>
      <c r="G1" s="47" t="s">
        <v>44</v>
      </c>
      <c r="H1" s="45" t="s">
        <v>45</v>
      </c>
    </row>
    <row r="2" spans="1:17">
      <c r="A2" s="69"/>
      <c r="B2" s="50">
        <v>908852</v>
      </c>
      <c r="C2" s="50">
        <v>975550</v>
      </c>
      <c r="D2" s="50">
        <v>966843</v>
      </c>
      <c r="E2" s="50">
        <v>1252538</v>
      </c>
      <c r="F2" s="50">
        <v>1340714</v>
      </c>
      <c r="G2" s="50">
        <v>1035633</v>
      </c>
      <c r="H2" s="56">
        <v>1119023</v>
      </c>
      <c r="J2" s="6"/>
      <c r="K2" s="6"/>
      <c r="L2" s="6"/>
    </row>
    <row r="3" spans="1:17">
      <c r="A3" s="23" t="s">
        <v>139</v>
      </c>
      <c r="B3" s="10">
        <v>933229</v>
      </c>
      <c r="C3" s="10">
        <v>896033</v>
      </c>
      <c r="D3" s="10">
        <v>1297705</v>
      </c>
      <c r="E3" s="10">
        <v>1405311</v>
      </c>
      <c r="F3" s="10">
        <v>1310643</v>
      </c>
      <c r="G3" s="10">
        <v>1011412</v>
      </c>
      <c r="H3" s="18">
        <v>1071932</v>
      </c>
      <c r="J3" s="6"/>
      <c r="K3" s="6"/>
      <c r="L3" s="6"/>
      <c r="M3" s="6"/>
      <c r="N3" s="6"/>
      <c r="O3" s="6"/>
      <c r="P3" s="6"/>
    </row>
    <row r="4" spans="1:17">
      <c r="A4" s="25"/>
      <c r="B4" s="7">
        <v>911383</v>
      </c>
      <c r="C4" s="7">
        <v>1140133</v>
      </c>
      <c r="D4" s="7">
        <v>973721</v>
      </c>
      <c r="E4" s="7">
        <v>1324246</v>
      </c>
      <c r="F4" s="7">
        <v>1253346</v>
      </c>
      <c r="G4" s="7">
        <v>922236</v>
      </c>
      <c r="H4" s="19">
        <v>996905</v>
      </c>
      <c r="J4" s="6"/>
      <c r="K4" s="6"/>
      <c r="L4" s="6"/>
    </row>
    <row r="5" spans="1:17">
      <c r="A5" s="17"/>
      <c r="B5" s="47" t="s">
        <v>39</v>
      </c>
      <c r="C5" s="47" t="s">
        <v>40</v>
      </c>
      <c r="D5" s="47" t="s">
        <v>41</v>
      </c>
      <c r="E5" s="47" t="s">
        <v>42</v>
      </c>
      <c r="F5" s="47" t="s">
        <v>43</v>
      </c>
      <c r="G5" s="47" t="s">
        <v>44</v>
      </c>
      <c r="H5" s="45" t="s">
        <v>45</v>
      </c>
      <c r="J5" s="6"/>
      <c r="K5" s="6"/>
      <c r="L5" s="6"/>
    </row>
    <row r="6" spans="1:17">
      <c r="A6" s="69"/>
      <c r="B6" s="50">
        <v>41165108</v>
      </c>
      <c r="C6" s="50">
        <v>2321800</v>
      </c>
      <c r="D6" s="50">
        <v>3568377</v>
      </c>
      <c r="E6" s="50">
        <v>34038196</v>
      </c>
      <c r="F6" s="50">
        <v>296606</v>
      </c>
      <c r="G6" s="50">
        <v>241107</v>
      </c>
      <c r="H6" s="56">
        <v>8363175</v>
      </c>
      <c r="J6" s="6"/>
      <c r="K6" s="6"/>
      <c r="L6" s="6"/>
    </row>
    <row r="7" spans="1:17">
      <c r="A7" s="23" t="s">
        <v>140</v>
      </c>
      <c r="B7" s="10">
        <v>37026032</v>
      </c>
      <c r="C7" s="10">
        <v>1319717</v>
      </c>
      <c r="D7" s="10">
        <v>4497305</v>
      </c>
      <c r="E7" s="10">
        <v>37225800</v>
      </c>
      <c r="F7" s="10">
        <v>297313</v>
      </c>
      <c r="G7" s="10">
        <v>253442</v>
      </c>
      <c r="H7" s="18">
        <v>10278149</v>
      </c>
      <c r="J7" s="6"/>
      <c r="K7" s="6"/>
      <c r="L7" s="6"/>
      <c r="M7" s="6"/>
      <c r="N7" s="6"/>
      <c r="O7" s="6"/>
      <c r="P7" s="6"/>
    </row>
    <row r="8" spans="1:17">
      <c r="A8" s="25"/>
      <c r="B8" s="7">
        <v>34068396</v>
      </c>
      <c r="C8" s="7">
        <v>1503234</v>
      </c>
      <c r="D8" s="7">
        <v>3443565</v>
      </c>
      <c r="E8" s="7">
        <v>42948568</v>
      </c>
      <c r="F8" s="7">
        <v>391537</v>
      </c>
      <c r="G8" s="7">
        <v>245373</v>
      </c>
      <c r="H8" s="19">
        <v>6563268</v>
      </c>
      <c r="J8" s="6"/>
      <c r="K8" s="6"/>
      <c r="L8" s="6"/>
    </row>
    <row r="9" spans="1:17">
      <c r="A9" s="67"/>
      <c r="B9" s="6"/>
      <c r="J9" s="6"/>
      <c r="K9" s="6"/>
      <c r="L9" s="6"/>
    </row>
    <row r="10" spans="1:17">
      <c r="B10" s="46" t="s">
        <v>39</v>
      </c>
      <c r="C10" s="47" t="s">
        <v>40</v>
      </c>
      <c r="D10" s="47" t="s">
        <v>41</v>
      </c>
      <c r="E10" s="47" t="s">
        <v>42</v>
      </c>
      <c r="F10" s="47" t="s">
        <v>43</v>
      </c>
      <c r="G10" s="47" t="s">
        <v>44</v>
      </c>
      <c r="H10" s="45" t="s">
        <v>45</v>
      </c>
      <c r="J10" s="6"/>
      <c r="K10" s="6"/>
      <c r="L10" s="6"/>
    </row>
    <row r="11" spans="1:17">
      <c r="A11" s="69"/>
      <c r="B11" s="57">
        <v>0.99022758241981734</v>
      </c>
      <c r="C11" s="57">
        <v>0.9717549729124525</v>
      </c>
      <c r="D11" s="57">
        <v>0.89570353790867896</v>
      </c>
      <c r="E11" s="57">
        <v>0.94362741220387758</v>
      </c>
      <c r="F11" s="57">
        <v>1.0300762951753308</v>
      </c>
      <c r="G11" s="57">
        <v>1.0463472470271422</v>
      </c>
      <c r="H11" s="58">
        <v>1.0530791816453671</v>
      </c>
      <c r="J11" s="6"/>
      <c r="K11" s="6"/>
      <c r="L11" s="6"/>
    </row>
    <row r="12" spans="1:17">
      <c r="A12" s="23" t="s">
        <v>141</v>
      </c>
      <c r="B12" s="59">
        <v>1.01678721784632</v>
      </c>
      <c r="C12" s="59">
        <v>0.89254730525720216</v>
      </c>
      <c r="D12" s="59">
        <v>1.2022210014053805</v>
      </c>
      <c r="E12" s="59">
        <v>1.0587223559458023</v>
      </c>
      <c r="F12" s="59">
        <v>1.0069726173796061</v>
      </c>
      <c r="G12" s="59">
        <v>1.0218756661966315</v>
      </c>
      <c r="H12" s="60">
        <v>1.0087632455628541</v>
      </c>
      <c r="J12" s="6"/>
      <c r="K12" s="6"/>
      <c r="L12" s="6"/>
    </row>
    <row r="13" spans="1:17">
      <c r="A13" s="25"/>
      <c r="B13" s="61">
        <v>0.99298519973386246</v>
      </c>
      <c r="C13" s="61">
        <v>1.1356977218303452</v>
      </c>
      <c r="D13" s="61">
        <v>0.90207546068594058</v>
      </c>
      <c r="E13" s="61">
        <v>0.99765023185031998</v>
      </c>
      <c r="F13" s="61">
        <v>0.96295108744506297</v>
      </c>
      <c r="G13" s="61">
        <v>0.93177708677622628</v>
      </c>
      <c r="H13" s="62">
        <v>0.9381575727917788</v>
      </c>
      <c r="J13" s="6"/>
      <c r="K13" s="6"/>
      <c r="L13" s="6"/>
    </row>
    <row r="14" spans="1:17">
      <c r="A14" s="17"/>
      <c r="B14" s="64" t="s">
        <v>39</v>
      </c>
      <c r="C14" s="64" t="s">
        <v>40</v>
      </c>
      <c r="D14" s="64" t="s">
        <v>41</v>
      </c>
      <c r="E14" s="64" t="s">
        <v>42</v>
      </c>
      <c r="F14" s="64" t="s">
        <v>43</v>
      </c>
      <c r="G14" s="64" t="s">
        <v>44</v>
      </c>
      <c r="H14" s="65" t="s">
        <v>45</v>
      </c>
    </row>
    <row r="15" spans="1:17">
      <c r="A15" s="69"/>
      <c r="B15" s="57">
        <v>44.850894727514138</v>
      </c>
      <c r="C15" s="57">
        <v>2.3127678705429062</v>
      </c>
      <c r="D15" s="57">
        <v>3.3058189421570598</v>
      </c>
      <c r="E15" s="57">
        <v>25.643433418841088</v>
      </c>
      <c r="F15" s="57">
        <v>0.22788365722053636</v>
      </c>
      <c r="G15" s="57">
        <v>0.2436013971058987</v>
      </c>
      <c r="H15" s="58">
        <v>7.8703346445577909</v>
      </c>
      <c r="J15" s="66"/>
      <c r="K15" s="66"/>
      <c r="L15" s="66"/>
      <c r="M15" s="66"/>
      <c r="N15" s="66"/>
      <c r="O15" s="66"/>
      <c r="P15" s="66"/>
      <c r="Q15" s="66"/>
    </row>
    <row r="16" spans="1:17">
      <c r="A16" s="23" t="s">
        <v>142</v>
      </c>
      <c r="B16" s="59">
        <v>40.341219641876556</v>
      </c>
      <c r="C16" s="59">
        <v>1.3145831147425586</v>
      </c>
      <c r="D16" s="59">
        <v>4.1663972325955623</v>
      </c>
      <c r="E16" s="59">
        <v>28.044885920602095</v>
      </c>
      <c r="F16" s="59">
        <v>0.2284268483416024</v>
      </c>
      <c r="G16" s="59">
        <v>0.2560640101088445</v>
      </c>
      <c r="H16" s="60">
        <v>9.6724595810355538</v>
      </c>
      <c r="J16" s="66"/>
      <c r="K16" s="66"/>
      <c r="L16" s="66"/>
      <c r="M16" s="66"/>
      <c r="N16" s="66"/>
      <c r="O16" s="66"/>
      <c r="P16" s="66"/>
      <c r="Q16" s="66"/>
    </row>
    <row r="17" spans="1:17">
      <c r="A17" s="25"/>
      <c r="B17" s="61">
        <v>37.118766760705789</v>
      </c>
      <c r="C17" s="61">
        <v>1.4973862077300781</v>
      </c>
      <c r="D17" s="61">
        <v>3.1901904999244968</v>
      </c>
      <c r="E17" s="61">
        <v>32.356260712012144</v>
      </c>
      <c r="F17" s="61">
        <v>0.30081955016809214</v>
      </c>
      <c r="G17" s="61">
        <v>0.24791153144481778</v>
      </c>
      <c r="H17" s="62">
        <v>6.1764958310590803</v>
      </c>
      <c r="J17" s="66"/>
      <c r="K17" s="66"/>
      <c r="L17" s="66"/>
      <c r="M17" s="66"/>
      <c r="N17" s="66"/>
      <c r="O17" s="66"/>
      <c r="P17" s="66"/>
      <c r="Q17" s="66"/>
    </row>
    <row r="19" spans="1:17">
      <c r="E19" s="48" t="s">
        <v>143</v>
      </c>
    </row>
    <row r="20" spans="1:17">
      <c r="A20" s="68"/>
      <c r="B20" s="46" t="s">
        <v>39</v>
      </c>
      <c r="C20" s="47" t="s">
        <v>40</v>
      </c>
      <c r="D20" s="47" t="s">
        <v>41</v>
      </c>
      <c r="E20" s="47" t="s">
        <v>42</v>
      </c>
      <c r="F20" s="47" t="s">
        <v>43</v>
      </c>
      <c r="G20" s="47" t="s">
        <v>44</v>
      </c>
      <c r="H20" s="45" t="s">
        <v>45</v>
      </c>
    </row>
    <row r="21" spans="1:17">
      <c r="B21" s="29">
        <v>110.00879999999999</v>
      </c>
      <c r="C21" s="3">
        <v>5.6726840000000003</v>
      </c>
      <c r="D21" s="3">
        <v>8.1084040000000002</v>
      </c>
      <c r="E21" s="3">
        <v>62.89734</v>
      </c>
      <c r="F21" s="3">
        <v>0.5589364</v>
      </c>
      <c r="G21" s="3">
        <v>0.59749390000000002</v>
      </c>
      <c r="H21" s="17">
        <v>19.304079999999999</v>
      </c>
    </row>
    <row r="22" spans="1:17">
      <c r="A22" s="55" t="s">
        <v>187</v>
      </c>
      <c r="B22" s="29">
        <v>98.947590000000005</v>
      </c>
      <c r="C22" s="3">
        <v>3.2243580000000001</v>
      </c>
      <c r="D22" s="3">
        <v>10.219200000000001</v>
      </c>
      <c r="E22" s="3">
        <v>68.787559999999999</v>
      </c>
      <c r="F22" s="3">
        <v>0.56028540000000004</v>
      </c>
      <c r="G22" s="3">
        <v>0.62805529999999998</v>
      </c>
      <c r="H22" s="17">
        <v>23.72428</v>
      </c>
    </row>
    <row r="23" spans="1:17">
      <c r="A23" s="20"/>
      <c r="B23" s="49">
        <v>91.043670000000006</v>
      </c>
      <c r="C23" s="2">
        <v>3.6727479999999999</v>
      </c>
      <c r="D23" s="2">
        <v>7.8247900000000001</v>
      </c>
      <c r="E23" s="2">
        <v>79.362340000000003</v>
      </c>
      <c r="F23" s="2">
        <v>0.73784110000000003</v>
      </c>
      <c r="G23" s="2">
        <v>0.60806530000000003</v>
      </c>
      <c r="H23" s="2">
        <v>15.149509999999999</v>
      </c>
      <c r="I23" s="3"/>
      <c r="J23" s="3"/>
      <c r="K23" s="3"/>
      <c r="L23" s="3"/>
      <c r="M23" s="3"/>
      <c r="N23" s="3"/>
      <c r="O23" s="3"/>
      <c r="P23" s="3"/>
    </row>
    <row r="24" spans="1:17">
      <c r="I24" s="3"/>
      <c r="J24" s="3"/>
      <c r="K24" s="3"/>
      <c r="L24" s="3"/>
      <c r="M24" s="3"/>
      <c r="N24" s="3"/>
      <c r="O24" s="3"/>
      <c r="P24" s="3"/>
    </row>
    <row r="25" spans="1:17">
      <c r="I25" s="3"/>
      <c r="J25" s="59"/>
      <c r="K25" s="59"/>
      <c r="L25" s="59"/>
      <c r="M25" s="59"/>
      <c r="N25" s="59"/>
      <c r="O25" s="59"/>
      <c r="P25" s="59"/>
    </row>
    <row r="26" spans="1:17">
      <c r="I26" s="3"/>
      <c r="J26" s="59"/>
      <c r="K26" s="59"/>
      <c r="L26" s="59"/>
      <c r="M26" s="59"/>
      <c r="N26" s="59"/>
      <c r="O26" s="59"/>
      <c r="P26" s="59"/>
    </row>
    <row r="27" spans="1:17">
      <c r="I27" s="3"/>
      <c r="J27" s="59"/>
      <c r="K27" s="59"/>
      <c r="L27" s="59"/>
      <c r="M27" s="59"/>
      <c r="N27" s="59"/>
      <c r="O27" s="59"/>
      <c r="P27" s="59"/>
    </row>
    <row r="28" spans="1:17">
      <c r="I28" s="3"/>
      <c r="J28" s="3"/>
      <c r="K28" s="3"/>
      <c r="L28" s="3"/>
      <c r="M28" s="3"/>
      <c r="N28" s="3"/>
      <c r="O28" s="3"/>
      <c r="P28" s="3"/>
    </row>
  </sheetData>
  <phoneticPr fontId="19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G36"/>
  <sheetViews>
    <sheetView topLeftCell="A19" workbookViewId="0">
      <selection activeCell="D8" sqref="D8"/>
    </sheetView>
  </sheetViews>
  <sheetFormatPr defaultRowHeight="12"/>
  <cols>
    <col min="1" max="1" width="49.75" style="1" customWidth="1"/>
    <col min="2" max="2" width="20.25" style="1" customWidth="1"/>
    <col min="3" max="16384" width="9" style="1"/>
  </cols>
  <sheetData>
    <row r="1" spans="1:7">
      <c r="A1" s="54"/>
      <c r="B1" s="54"/>
      <c r="C1" s="54"/>
      <c r="D1" s="54"/>
      <c r="E1" s="54"/>
      <c r="F1" s="54"/>
      <c r="G1" s="54"/>
    </row>
    <row r="2" spans="1:7">
      <c r="A2" s="54" t="s">
        <v>9</v>
      </c>
      <c r="B2" s="51" t="s">
        <v>77</v>
      </c>
      <c r="C2" s="54"/>
      <c r="D2" s="54"/>
      <c r="E2" s="54"/>
      <c r="F2" s="54"/>
      <c r="G2" s="54"/>
    </row>
    <row r="3" spans="1:7">
      <c r="A3" s="54"/>
      <c r="B3" s="54"/>
      <c r="C3" s="54"/>
      <c r="D3" s="54"/>
      <c r="E3" s="54"/>
      <c r="F3" s="54"/>
      <c r="G3" s="54"/>
    </row>
    <row r="4" spans="1:7">
      <c r="A4" s="54" t="s">
        <v>46</v>
      </c>
      <c r="B4" s="54"/>
      <c r="C4" s="54"/>
      <c r="D4" s="54"/>
      <c r="E4" s="54"/>
      <c r="F4" s="54"/>
      <c r="G4" s="54"/>
    </row>
    <row r="5" spans="1:7">
      <c r="A5" s="54" t="s">
        <v>47</v>
      </c>
      <c r="B5" s="54">
        <v>182.17060000000001</v>
      </c>
      <c r="C5" s="54"/>
      <c r="D5" s="54"/>
      <c r="E5" s="54"/>
      <c r="F5" s="54"/>
      <c r="G5" s="54"/>
    </row>
    <row r="6" spans="1:7">
      <c r="A6" s="54" t="s">
        <v>48</v>
      </c>
      <c r="B6" s="54" t="s">
        <v>35</v>
      </c>
      <c r="C6" s="54"/>
      <c r="D6" s="54"/>
      <c r="E6" s="54"/>
      <c r="F6" s="54"/>
      <c r="G6" s="54"/>
    </row>
    <row r="7" spans="1:7">
      <c r="A7" s="54" t="s">
        <v>49</v>
      </c>
      <c r="B7" s="54" t="s">
        <v>36</v>
      </c>
      <c r="C7" s="54"/>
      <c r="D7" s="54"/>
      <c r="E7" s="54"/>
      <c r="F7" s="54"/>
      <c r="G7" s="54"/>
    </row>
    <row r="8" spans="1:7">
      <c r="A8" s="54" t="s">
        <v>50</v>
      </c>
      <c r="B8" s="54" t="s">
        <v>38</v>
      </c>
      <c r="C8" s="54"/>
      <c r="D8" s="54"/>
      <c r="E8" s="54"/>
      <c r="F8" s="54"/>
      <c r="G8" s="54"/>
    </row>
    <row r="9" spans="1:7">
      <c r="A9" s="54" t="s">
        <v>51</v>
      </c>
      <c r="B9" s="54">
        <v>0.9873535</v>
      </c>
      <c r="C9" s="54"/>
      <c r="D9" s="54"/>
      <c r="E9" s="54"/>
      <c r="F9" s="54"/>
      <c r="G9" s="54"/>
    </row>
    <row r="10" spans="1:7">
      <c r="A10" s="54"/>
      <c r="B10" s="54"/>
      <c r="C10" s="54"/>
      <c r="D10" s="54"/>
      <c r="E10" s="54"/>
      <c r="F10" s="54"/>
      <c r="G10" s="54"/>
    </row>
    <row r="11" spans="1:7">
      <c r="A11" s="54" t="s">
        <v>52</v>
      </c>
      <c r="B11" s="54"/>
      <c r="C11" s="54"/>
      <c r="D11" s="54"/>
      <c r="E11" s="54"/>
      <c r="F11" s="54"/>
      <c r="G11" s="54"/>
    </row>
    <row r="12" spans="1:7" ht="13.5">
      <c r="A12" s="54" t="s">
        <v>53</v>
      </c>
      <c r="B12" s="54" t="s">
        <v>54</v>
      </c>
      <c r="C12" s="52"/>
      <c r="D12" s="54"/>
      <c r="E12" s="54"/>
      <c r="F12" s="54"/>
      <c r="G12" s="54"/>
    </row>
    <row r="13" spans="1:7">
      <c r="A13" s="54" t="s">
        <v>48</v>
      </c>
      <c r="B13" s="54">
        <v>0.1193</v>
      </c>
      <c r="C13" s="54"/>
      <c r="D13" s="54"/>
      <c r="E13" s="54"/>
      <c r="F13" s="54"/>
      <c r="G13" s="54"/>
    </row>
    <row r="14" spans="1:7">
      <c r="A14" s="54" t="s">
        <v>49</v>
      </c>
      <c r="B14" s="54" t="s">
        <v>17</v>
      </c>
      <c r="C14" s="54"/>
      <c r="D14" s="54"/>
      <c r="E14" s="54"/>
      <c r="F14" s="54"/>
      <c r="G14" s="54"/>
    </row>
    <row r="15" spans="1:7">
      <c r="A15" s="54" t="s">
        <v>55</v>
      </c>
      <c r="B15" s="54" t="s">
        <v>19</v>
      </c>
      <c r="C15" s="54"/>
      <c r="D15" s="54"/>
      <c r="E15" s="54"/>
      <c r="F15" s="54"/>
      <c r="G15" s="54"/>
    </row>
    <row r="16" spans="1:7">
      <c r="A16" s="54"/>
      <c r="B16" s="54"/>
      <c r="C16" s="54"/>
      <c r="D16" s="54"/>
      <c r="E16" s="54"/>
      <c r="F16" s="54"/>
      <c r="G16" s="54"/>
    </row>
    <row r="17" spans="1:7">
      <c r="A17" s="54" t="s">
        <v>56</v>
      </c>
      <c r="B17" s="54"/>
      <c r="C17" s="54"/>
      <c r="D17" s="54"/>
      <c r="E17" s="54"/>
      <c r="F17" s="54"/>
      <c r="G17" s="54"/>
    </row>
    <row r="18" spans="1:7">
      <c r="A18" s="54" t="s">
        <v>57</v>
      </c>
      <c r="B18" s="54"/>
      <c r="C18" s="54"/>
      <c r="D18" s="54"/>
      <c r="E18" s="54"/>
      <c r="F18" s="54"/>
      <c r="G18" s="54"/>
    </row>
    <row r="19" spans="1:7">
      <c r="A19" s="54" t="s">
        <v>48</v>
      </c>
      <c r="B19" s="54"/>
      <c r="C19" s="54"/>
      <c r="D19" s="54"/>
      <c r="E19" s="54"/>
      <c r="F19" s="54"/>
      <c r="G19" s="54"/>
    </row>
    <row r="20" spans="1:7">
      <c r="A20" s="54" t="s">
        <v>49</v>
      </c>
      <c r="B20" s="54"/>
      <c r="C20" s="54"/>
      <c r="D20" s="54"/>
      <c r="E20" s="54"/>
      <c r="F20" s="54"/>
      <c r="G20" s="54"/>
    </row>
    <row r="21" spans="1:7">
      <c r="A21" s="54" t="s">
        <v>55</v>
      </c>
      <c r="B21" s="54"/>
      <c r="C21" s="54"/>
      <c r="D21" s="54"/>
      <c r="E21" s="54"/>
      <c r="F21" s="54"/>
      <c r="G21" s="54"/>
    </row>
    <row r="22" spans="1:7">
      <c r="A22" s="54"/>
      <c r="B22" s="54"/>
      <c r="C22" s="54"/>
      <c r="D22" s="54"/>
      <c r="E22" s="54"/>
      <c r="F22" s="54"/>
      <c r="G22" s="54"/>
    </row>
    <row r="23" spans="1:7">
      <c r="A23" s="54" t="s">
        <v>58</v>
      </c>
      <c r="B23" s="54" t="s">
        <v>59</v>
      </c>
      <c r="C23" s="54" t="s">
        <v>60</v>
      </c>
      <c r="D23" s="54" t="s">
        <v>61</v>
      </c>
      <c r="E23" s="54" t="s">
        <v>62</v>
      </c>
      <c r="F23" s="54"/>
      <c r="G23" s="54" t="s">
        <v>15</v>
      </c>
    </row>
    <row r="24" spans="1:7" ht="13.5">
      <c r="A24" s="54" t="s">
        <v>63</v>
      </c>
      <c r="B24" s="54">
        <v>28443.79</v>
      </c>
      <c r="C24" s="54">
        <v>6</v>
      </c>
      <c r="D24" s="54">
        <v>4740.6310000000003</v>
      </c>
      <c r="E24" s="54" t="s">
        <v>64</v>
      </c>
      <c r="F24" s="52"/>
      <c r="G24" s="54" t="s">
        <v>65</v>
      </c>
    </row>
    <row r="25" spans="1:7">
      <c r="A25" s="54" t="s">
        <v>66</v>
      </c>
      <c r="B25" s="54">
        <v>364.32240000000002</v>
      </c>
      <c r="C25" s="54">
        <v>14</v>
      </c>
      <c r="D25" s="54">
        <v>26.023029999999999</v>
      </c>
      <c r="E25" s="54"/>
      <c r="F25" s="54"/>
      <c r="G25" s="54"/>
    </row>
    <row r="26" spans="1:7">
      <c r="A26" s="54" t="s">
        <v>67</v>
      </c>
      <c r="B26" s="54">
        <v>28808.11</v>
      </c>
      <c r="C26" s="54">
        <v>20</v>
      </c>
      <c r="D26" s="54"/>
      <c r="E26" s="54"/>
      <c r="F26" s="54"/>
      <c r="G26" s="54"/>
    </row>
    <row r="27" spans="1:7">
      <c r="A27" s="54"/>
      <c r="B27" s="54"/>
      <c r="C27" s="54"/>
      <c r="D27" s="54"/>
      <c r="E27" s="54"/>
      <c r="F27" s="54"/>
      <c r="G27" s="54"/>
    </row>
    <row r="28" spans="1:7">
      <c r="A28" s="54" t="s">
        <v>68</v>
      </c>
      <c r="B28" s="54" t="s">
        <v>59</v>
      </c>
      <c r="C28" s="54" t="s">
        <v>60</v>
      </c>
      <c r="D28" s="54" t="s">
        <v>69</v>
      </c>
      <c r="E28" s="54"/>
      <c r="F28" s="54"/>
      <c r="G28" s="54"/>
    </row>
    <row r="29" spans="1:7">
      <c r="A29" s="54" t="s">
        <v>70</v>
      </c>
      <c r="B29" s="54">
        <v>28808.11</v>
      </c>
      <c r="C29" s="54">
        <v>20</v>
      </c>
      <c r="D29" s="53">
        <v>0</v>
      </c>
      <c r="E29" s="54"/>
      <c r="F29" s="54"/>
      <c r="G29" s="54"/>
    </row>
    <row r="30" spans="1:7">
      <c r="A30" s="54" t="s">
        <v>71</v>
      </c>
      <c r="B30" s="54">
        <v>364.32240000000002</v>
      </c>
      <c r="C30" s="54">
        <v>14</v>
      </c>
      <c r="D30" s="53">
        <v>1</v>
      </c>
      <c r="E30" s="54"/>
      <c r="F30" s="54"/>
      <c r="G30" s="54"/>
    </row>
    <row r="31" spans="1:7">
      <c r="A31" s="54" t="s">
        <v>72</v>
      </c>
      <c r="B31" s="54"/>
      <c r="C31" s="54"/>
      <c r="D31" s="54">
        <v>0</v>
      </c>
      <c r="E31" s="54"/>
      <c r="F31" s="54"/>
      <c r="G31" s="54"/>
    </row>
    <row r="32" spans="1:7">
      <c r="A32" s="54" t="s">
        <v>73</v>
      </c>
      <c r="B32" s="54"/>
      <c r="C32" s="54"/>
      <c r="D32" s="54">
        <v>68.444500000000005</v>
      </c>
      <c r="E32" s="54"/>
      <c r="F32" s="54"/>
      <c r="G32" s="54"/>
    </row>
    <row r="33" spans="1:7">
      <c r="A33" s="54"/>
      <c r="B33" s="54"/>
      <c r="C33" s="54"/>
      <c r="D33" s="54"/>
      <c r="E33" s="54"/>
      <c r="F33" s="54"/>
      <c r="G33" s="54"/>
    </row>
    <row r="34" spans="1:7">
      <c r="A34" s="54" t="s">
        <v>74</v>
      </c>
      <c r="B34" s="54"/>
      <c r="C34" s="54"/>
      <c r="D34" s="54"/>
      <c r="E34" s="54"/>
      <c r="F34" s="54"/>
      <c r="G34" s="54"/>
    </row>
    <row r="35" spans="1:7">
      <c r="A35" s="54" t="s">
        <v>75</v>
      </c>
      <c r="B35" s="54">
        <v>7</v>
      </c>
      <c r="C35" s="54"/>
      <c r="D35" s="54"/>
      <c r="E35" s="54"/>
      <c r="F35" s="54"/>
      <c r="G35" s="54"/>
    </row>
    <row r="36" spans="1:7">
      <c r="A36" s="54" t="s">
        <v>76</v>
      </c>
      <c r="B36" s="54">
        <v>21</v>
      </c>
      <c r="C36" s="54"/>
      <c r="D36" s="54"/>
      <c r="E36" s="54"/>
      <c r="F36" s="54"/>
      <c r="G36" s="54"/>
    </row>
  </sheetData>
  <phoneticPr fontId="19" type="noConversion"/>
  <pageMargins left="0.7" right="0.7" top="0.75" bottom="0.75" header="0.3" footer="0.3"/>
  <pageSetup paperSize="9" orientation="portrait" horizontalDpi="4294967293" vertic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53"/>
  <sheetViews>
    <sheetView topLeftCell="A25" workbookViewId="0">
      <selection activeCell="I14" sqref="I14"/>
    </sheetView>
  </sheetViews>
  <sheetFormatPr defaultRowHeight="12"/>
  <cols>
    <col min="1" max="1" width="30.625" style="1" customWidth="1"/>
    <col min="2" max="2" width="18.125" style="1" customWidth="1"/>
    <col min="3" max="3" width="20.5" style="1" customWidth="1"/>
    <col min="4" max="16384" width="9" style="1"/>
  </cols>
  <sheetData>
    <row r="1" spans="1:9">
      <c r="A1" s="55"/>
      <c r="B1" s="55"/>
      <c r="C1" s="55"/>
      <c r="D1" s="55"/>
      <c r="E1" s="55"/>
      <c r="F1" s="55"/>
      <c r="G1" s="55"/>
      <c r="H1" s="55"/>
      <c r="I1" s="55"/>
    </row>
    <row r="2" spans="1:9">
      <c r="A2" s="55" t="s">
        <v>78</v>
      </c>
      <c r="B2" s="55">
        <v>1</v>
      </c>
      <c r="C2" s="55"/>
      <c r="D2" s="55"/>
      <c r="E2" s="55"/>
      <c r="F2" s="55"/>
      <c r="G2" s="55"/>
      <c r="H2" s="55"/>
      <c r="I2" s="55"/>
    </row>
    <row r="3" spans="1:9">
      <c r="A3" s="55" t="s">
        <v>79</v>
      </c>
      <c r="B3" s="55">
        <v>21</v>
      </c>
      <c r="C3" s="55"/>
      <c r="D3" s="55"/>
      <c r="E3" s="55"/>
      <c r="F3" s="55"/>
      <c r="G3" s="55"/>
      <c r="H3" s="55"/>
      <c r="I3" s="55"/>
    </row>
    <row r="4" spans="1:9">
      <c r="A4" s="55" t="s">
        <v>80</v>
      </c>
      <c r="B4" s="55">
        <v>1E-3</v>
      </c>
      <c r="C4" s="55"/>
      <c r="D4" s="55"/>
      <c r="E4" s="55"/>
      <c r="F4" s="55"/>
      <c r="G4" s="55"/>
      <c r="H4" s="55"/>
      <c r="I4" s="55"/>
    </row>
    <row r="5" spans="1:9">
      <c r="A5" s="55"/>
      <c r="B5" s="55"/>
      <c r="C5" s="55"/>
      <c r="D5" s="55"/>
      <c r="E5" s="55"/>
      <c r="F5" s="55"/>
      <c r="G5" s="55"/>
      <c r="H5" s="55"/>
      <c r="I5" s="55"/>
    </row>
    <row r="6" spans="1:9">
      <c r="A6" s="55" t="s">
        <v>81</v>
      </c>
      <c r="B6" s="55" t="s">
        <v>82</v>
      </c>
      <c r="C6" s="55" t="s">
        <v>83</v>
      </c>
      <c r="D6" s="55" t="s">
        <v>84</v>
      </c>
      <c r="E6" s="55" t="s">
        <v>85</v>
      </c>
      <c r="F6" s="55" t="s">
        <v>86</v>
      </c>
      <c r="G6" s="55"/>
      <c r="H6" s="55"/>
      <c r="I6" s="55"/>
    </row>
    <row r="7" spans="1:9">
      <c r="A7" s="55"/>
      <c r="B7" s="55"/>
      <c r="C7" s="55"/>
      <c r="D7" s="55"/>
      <c r="E7" s="55"/>
      <c r="F7" s="55"/>
      <c r="G7" s="55"/>
      <c r="H7" s="55"/>
      <c r="I7" s="55"/>
    </row>
    <row r="8" spans="1:9">
      <c r="A8" s="55" t="s">
        <v>87</v>
      </c>
      <c r="B8" s="55">
        <v>-95.810069999999996</v>
      </c>
      <c r="C8" s="55" t="s">
        <v>88</v>
      </c>
      <c r="D8" s="55" t="s">
        <v>38</v>
      </c>
      <c r="E8" s="55" t="s">
        <v>36</v>
      </c>
      <c r="F8" s="55" t="s">
        <v>35</v>
      </c>
      <c r="G8" s="55"/>
      <c r="H8" s="55"/>
      <c r="I8" s="55"/>
    </row>
    <row r="9" spans="1:9">
      <c r="A9" s="55" t="s">
        <v>89</v>
      </c>
      <c r="B9" s="55">
        <v>-91.282539999999997</v>
      </c>
      <c r="C9" s="55" t="s">
        <v>90</v>
      </c>
      <c r="D9" s="55" t="s">
        <v>38</v>
      </c>
      <c r="E9" s="55" t="s">
        <v>36</v>
      </c>
      <c r="F9" s="55" t="s">
        <v>35</v>
      </c>
      <c r="G9" s="55"/>
      <c r="H9" s="55"/>
      <c r="I9" s="55"/>
    </row>
    <row r="10" spans="1:9">
      <c r="A10" s="55" t="s">
        <v>91</v>
      </c>
      <c r="B10" s="55">
        <v>-29.650919999999999</v>
      </c>
      <c r="C10" s="55" t="s">
        <v>92</v>
      </c>
      <c r="D10" s="55" t="s">
        <v>38</v>
      </c>
      <c r="E10" s="55" t="s">
        <v>36</v>
      </c>
      <c r="F10" s="55" t="s">
        <v>35</v>
      </c>
      <c r="G10" s="55"/>
      <c r="H10" s="55"/>
      <c r="I10" s="55"/>
    </row>
    <row r="11" spans="1:9">
      <c r="A11" s="55" t="s">
        <v>93</v>
      </c>
      <c r="B11" s="55">
        <v>-99.380979999999994</v>
      </c>
      <c r="C11" s="55" t="s">
        <v>94</v>
      </c>
      <c r="D11" s="55" t="s">
        <v>38</v>
      </c>
      <c r="E11" s="55" t="s">
        <v>36</v>
      </c>
      <c r="F11" s="55" t="s">
        <v>35</v>
      </c>
      <c r="G11" s="55"/>
      <c r="H11" s="55"/>
      <c r="I11" s="55"/>
    </row>
    <row r="12" spans="1:9">
      <c r="A12" s="55" t="s">
        <v>95</v>
      </c>
      <c r="B12" s="55">
        <v>-99.38879</v>
      </c>
      <c r="C12" s="55" t="s">
        <v>96</v>
      </c>
      <c r="D12" s="55" t="s">
        <v>38</v>
      </c>
      <c r="E12" s="55" t="s">
        <v>36</v>
      </c>
      <c r="F12" s="55" t="s">
        <v>35</v>
      </c>
      <c r="G12" s="55"/>
      <c r="H12" s="55"/>
      <c r="I12" s="55"/>
    </row>
    <row r="13" spans="1:9">
      <c r="A13" s="55" t="s">
        <v>97</v>
      </c>
      <c r="B13" s="55">
        <v>-80.607380000000006</v>
      </c>
      <c r="C13" s="55" t="s">
        <v>98</v>
      </c>
      <c r="D13" s="55" t="s">
        <v>38</v>
      </c>
      <c r="E13" s="55" t="s">
        <v>36</v>
      </c>
      <c r="F13" s="55" t="s">
        <v>35</v>
      </c>
      <c r="G13" s="55"/>
      <c r="H13" s="55"/>
      <c r="I13" s="55"/>
    </row>
    <row r="14" spans="1:9">
      <c r="A14" s="55" t="s">
        <v>99</v>
      </c>
      <c r="B14" s="55">
        <v>4.5275369999999997</v>
      </c>
      <c r="C14" s="55" t="s">
        <v>100</v>
      </c>
      <c r="D14" s="55" t="s">
        <v>19</v>
      </c>
      <c r="E14" s="55" t="s">
        <v>17</v>
      </c>
      <c r="F14" s="55">
        <v>0.92200000000000004</v>
      </c>
      <c r="G14" s="55"/>
      <c r="H14" s="55"/>
      <c r="I14" s="55"/>
    </row>
    <row r="15" spans="1:9">
      <c r="A15" s="55" t="s">
        <v>101</v>
      </c>
      <c r="B15" s="55">
        <v>66.159149999999997</v>
      </c>
      <c r="C15" s="55" t="s">
        <v>102</v>
      </c>
      <c r="D15" s="55" t="s">
        <v>38</v>
      </c>
      <c r="E15" s="55" t="s">
        <v>36</v>
      </c>
      <c r="F15" s="55" t="s">
        <v>35</v>
      </c>
      <c r="G15" s="55"/>
      <c r="H15" s="55"/>
      <c r="I15" s="55"/>
    </row>
    <row r="16" spans="1:9">
      <c r="A16" s="55" t="s">
        <v>103</v>
      </c>
      <c r="B16" s="55">
        <v>-3.5709089999999999</v>
      </c>
      <c r="C16" s="55" t="s">
        <v>104</v>
      </c>
      <c r="D16" s="55" t="s">
        <v>19</v>
      </c>
      <c r="E16" s="55" t="s">
        <v>17</v>
      </c>
      <c r="F16" s="55">
        <v>0.97350000000000003</v>
      </c>
      <c r="G16" s="55"/>
      <c r="H16" s="55"/>
      <c r="I16" s="55"/>
    </row>
    <row r="17" spans="1:9">
      <c r="A17" s="55" t="s">
        <v>105</v>
      </c>
      <c r="B17" s="55">
        <v>-3.5787249999999999</v>
      </c>
      <c r="C17" s="55" t="s">
        <v>106</v>
      </c>
      <c r="D17" s="55" t="s">
        <v>19</v>
      </c>
      <c r="E17" s="55" t="s">
        <v>17</v>
      </c>
      <c r="F17" s="55">
        <v>0.97319999999999995</v>
      </c>
      <c r="G17" s="55"/>
      <c r="H17" s="55"/>
      <c r="I17" s="55"/>
    </row>
    <row r="18" spans="1:9">
      <c r="A18" s="55" t="s">
        <v>107</v>
      </c>
      <c r="B18" s="55">
        <v>15.20269</v>
      </c>
      <c r="C18" s="55" t="s">
        <v>108</v>
      </c>
      <c r="D18" s="55" t="s">
        <v>19</v>
      </c>
      <c r="E18" s="55" t="s">
        <v>109</v>
      </c>
      <c r="F18" s="55">
        <v>3.2800000000000003E-2</v>
      </c>
      <c r="G18" s="55"/>
      <c r="H18" s="55"/>
      <c r="I18" s="55"/>
    </row>
    <row r="19" spans="1:9">
      <c r="A19" s="55" t="s">
        <v>110</v>
      </c>
      <c r="B19" s="55">
        <v>61.631610000000002</v>
      </c>
      <c r="C19" s="55" t="s">
        <v>111</v>
      </c>
      <c r="D19" s="55" t="s">
        <v>38</v>
      </c>
      <c r="E19" s="55" t="s">
        <v>36</v>
      </c>
      <c r="F19" s="55" t="s">
        <v>35</v>
      </c>
      <c r="G19" s="55"/>
      <c r="H19" s="55"/>
      <c r="I19" s="55"/>
    </row>
    <row r="20" spans="1:9">
      <c r="A20" s="55" t="s">
        <v>112</v>
      </c>
      <c r="B20" s="55">
        <v>-8.0984459999999991</v>
      </c>
      <c r="C20" s="55" t="s">
        <v>113</v>
      </c>
      <c r="D20" s="55" t="s">
        <v>19</v>
      </c>
      <c r="E20" s="55" t="s">
        <v>17</v>
      </c>
      <c r="F20" s="55">
        <v>0.4859</v>
      </c>
      <c r="G20" s="55"/>
      <c r="H20" s="55"/>
      <c r="I20" s="55"/>
    </row>
    <row r="21" spans="1:9">
      <c r="A21" s="55" t="s">
        <v>114</v>
      </c>
      <c r="B21" s="55">
        <v>-8.1062609999999999</v>
      </c>
      <c r="C21" s="55" t="s">
        <v>115</v>
      </c>
      <c r="D21" s="55" t="s">
        <v>19</v>
      </c>
      <c r="E21" s="55" t="s">
        <v>17</v>
      </c>
      <c r="F21" s="55">
        <v>0.48480000000000001</v>
      </c>
      <c r="G21" s="55"/>
      <c r="H21" s="55"/>
      <c r="I21" s="55"/>
    </row>
    <row r="22" spans="1:9">
      <c r="A22" s="55" t="s">
        <v>116</v>
      </c>
      <c r="B22" s="55">
        <v>10.67516</v>
      </c>
      <c r="C22" s="55" t="s">
        <v>117</v>
      </c>
      <c r="D22" s="55" t="s">
        <v>19</v>
      </c>
      <c r="E22" s="55" t="s">
        <v>17</v>
      </c>
      <c r="F22" s="55">
        <v>0.2094</v>
      </c>
      <c r="G22" s="55"/>
      <c r="H22" s="55"/>
      <c r="I22" s="55"/>
    </row>
    <row r="23" spans="1:9">
      <c r="A23" s="55" t="s">
        <v>118</v>
      </c>
      <c r="B23" s="55">
        <v>-69.730059999999995</v>
      </c>
      <c r="C23" s="55" t="s">
        <v>119</v>
      </c>
      <c r="D23" s="55" t="s">
        <v>38</v>
      </c>
      <c r="E23" s="55" t="s">
        <v>36</v>
      </c>
      <c r="F23" s="55" t="s">
        <v>35</v>
      </c>
      <c r="G23" s="55"/>
      <c r="H23" s="55"/>
      <c r="I23" s="55"/>
    </row>
    <row r="24" spans="1:9">
      <c r="A24" s="55" t="s">
        <v>120</v>
      </c>
      <c r="B24" s="55">
        <v>-69.737880000000004</v>
      </c>
      <c r="C24" s="55" t="s">
        <v>121</v>
      </c>
      <c r="D24" s="55" t="s">
        <v>38</v>
      </c>
      <c r="E24" s="55" t="s">
        <v>36</v>
      </c>
      <c r="F24" s="55" t="s">
        <v>35</v>
      </c>
      <c r="G24" s="55"/>
      <c r="H24" s="55"/>
      <c r="I24" s="55"/>
    </row>
    <row r="25" spans="1:9">
      <c r="A25" s="55" t="s">
        <v>122</v>
      </c>
      <c r="B25" s="55">
        <v>-50.95646</v>
      </c>
      <c r="C25" s="55" t="s">
        <v>123</v>
      </c>
      <c r="D25" s="55" t="s">
        <v>38</v>
      </c>
      <c r="E25" s="55" t="s">
        <v>36</v>
      </c>
      <c r="F25" s="55" t="s">
        <v>35</v>
      </c>
      <c r="G25" s="55"/>
      <c r="H25" s="55"/>
      <c r="I25" s="55"/>
    </row>
    <row r="26" spans="1:9">
      <c r="A26" s="55" t="s">
        <v>124</v>
      </c>
      <c r="B26" s="55">
        <v>-7.816155E-3</v>
      </c>
      <c r="C26" s="55" t="s">
        <v>125</v>
      </c>
      <c r="D26" s="55" t="s">
        <v>19</v>
      </c>
      <c r="E26" s="55" t="s">
        <v>17</v>
      </c>
      <c r="F26" s="55" t="s">
        <v>126</v>
      </c>
      <c r="G26" s="55"/>
      <c r="H26" s="55"/>
      <c r="I26" s="55"/>
    </row>
    <row r="27" spans="1:9">
      <c r="A27" s="55" t="s">
        <v>127</v>
      </c>
      <c r="B27" s="55">
        <v>18.773599999999998</v>
      </c>
      <c r="C27" s="55" t="s">
        <v>128</v>
      </c>
      <c r="D27" s="55" t="s">
        <v>19</v>
      </c>
      <c r="E27" s="55" t="s">
        <v>129</v>
      </c>
      <c r="F27" s="55">
        <v>6.8999999999999999E-3</v>
      </c>
      <c r="G27" s="55"/>
      <c r="H27" s="55"/>
      <c r="I27" s="55"/>
    </row>
    <row r="28" spans="1:9">
      <c r="A28" s="55" t="s">
        <v>130</v>
      </c>
      <c r="B28" s="55">
        <v>18.781420000000001</v>
      </c>
      <c r="C28" s="55" t="s">
        <v>131</v>
      </c>
      <c r="D28" s="55" t="s">
        <v>19</v>
      </c>
      <c r="E28" s="55" t="s">
        <v>129</v>
      </c>
      <c r="F28" s="55">
        <v>6.8999999999999999E-3</v>
      </c>
      <c r="G28" s="55"/>
      <c r="H28" s="55"/>
      <c r="I28" s="55"/>
    </row>
    <row r="29" spans="1:9">
      <c r="A29" s="55"/>
      <c r="B29" s="55"/>
      <c r="C29" s="55"/>
      <c r="D29" s="55"/>
      <c r="E29" s="55"/>
      <c r="F29" s="55"/>
      <c r="G29" s="55"/>
      <c r="H29" s="55"/>
      <c r="I29" s="55"/>
    </row>
    <row r="30" spans="1:9">
      <c r="A30" s="55"/>
      <c r="B30" s="55"/>
      <c r="C30" s="55"/>
      <c r="D30" s="55"/>
      <c r="E30" s="55"/>
      <c r="F30" s="55"/>
      <c r="G30" s="55"/>
      <c r="H30" s="55"/>
      <c r="I30" s="55"/>
    </row>
    <row r="31" spans="1:9">
      <c r="A31" s="55" t="s">
        <v>132</v>
      </c>
      <c r="B31" s="55" t="s">
        <v>133</v>
      </c>
      <c r="C31" s="55" t="s">
        <v>134</v>
      </c>
      <c r="D31" s="55" t="s">
        <v>82</v>
      </c>
      <c r="E31" s="55" t="s">
        <v>135</v>
      </c>
      <c r="F31" s="55" t="s">
        <v>136</v>
      </c>
      <c r="G31" s="55" t="s">
        <v>137</v>
      </c>
      <c r="H31" s="55" t="s">
        <v>138</v>
      </c>
      <c r="I31" s="55" t="s">
        <v>60</v>
      </c>
    </row>
    <row r="32" spans="1:9">
      <c r="A32" s="55"/>
      <c r="B32" s="55"/>
      <c r="C32" s="55"/>
      <c r="D32" s="55"/>
      <c r="E32" s="55"/>
      <c r="F32" s="55"/>
      <c r="G32" s="55"/>
      <c r="H32" s="55"/>
      <c r="I32" s="55"/>
    </row>
    <row r="33" spans="1:9">
      <c r="A33" s="55" t="s">
        <v>87</v>
      </c>
      <c r="B33" s="55">
        <v>4.1899300000000004</v>
      </c>
      <c r="C33" s="55">
        <v>100</v>
      </c>
      <c r="D33" s="55">
        <v>-95.810069999999996</v>
      </c>
      <c r="E33" s="55">
        <v>4.1651749999999996</v>
      </c>
      <c r="F33" s="55">
        <v>3</v>
      </c>
      <c r="G33" s="55">
        <v>3</v>
      </c>
      <c r="H33" s="55">
        <v>32.530659999999997</v>
      </c>
      <c r="I33" s="55">
        <v>14</v>
      </c>
    </row>
    <row r="34" spans="1:9">
      <c r="A34" s="55" t="s">
        <v>89</v>
      </c>
      <c r="B34" s="55">
        <v>8.7174659999999999</v>
      </c>
      <c r="C34" s="55">
        <v>100</v>
      </c>
      <c r="D34" s="55">
        <v>-91.282539999999997</v>
      </c>
      <c r="E34" s="55">
        <v>4.1651749999999996</v>
      </c>
      <c r="F34" s="55">
        <v>3</v>
      </c>
      <c r="G34" s="55">
        <v>3</v>
      </c>
      <c r="H34" s="55">
        <v>30.993410000000001</v>
      </c>
      <c r="I34" s="55">
        <v>14</v>
      </c>
    </row>
    <row r="35" spans="1:9">
      <c r="A35" s="55" t="s">
        <v>91</v>
      </c>
      <c r="B35" s="55">
        <v>70.349080000000001</v>
      </c>
      <c r="C35" s="55">
        <v>100</v>
      </c>
      <c r="D35" s="55">
        <v>-29.650919999999999</v>
      </c>
      <c r="E35" s="55">
        <v>4.1651749999999996</v>
      </c>
      <c r="F35" s="55">
        <v>3</v>
      </c>
      <c r="G35" s="55">
        <v>3</v>
      </c>
      <c r="H35" s="55">
        <v>10.067460000000001</v>
      </c>
      <c r="I35" s="55">
        <v>14</v>
      </c>
    </row>
    <row r="36" spans="1:9">
      <c r="A36" s="55" t="s">
        <v>93</v>
      </c>
      <c r="B36" s="55">
        <v>0.61902100000000004</v>
      </c>
      <c r="C36" s="55">
        <v>100</v>
      </c>
      <c r="D36" s="55">
        <v>-99.380979999999994</v>
      </c>
      <c r="E36" s="55">
        <v>4.1651749999999996</v>
      </c>
      <c r="F36" s="55">
        <v>3</v>
      </c>
      <c r="G36" s="55">
        <v>3</v>
      </c>
      <c r="H36" s="55">
        <v>33.743099999999998</v>
      </c>
      <c r="I36" s="55">
        <v>14</v>
      </c>
    </row>
    <row r="37" spans="1:9">
      <c r="A37" s="55" t="s">
        <v>95</v>
      </c>
      <c r="B37" s="55">
        <v>0.61120479999999999</v>
      </c>
      <c r="C37" s="55">
        <v>100</v>
      </c>
      <c r="D37" s="55">
        <v>-99.38879</v>
      </c>
      <c r="E37" s="55">
        <v>4.1651749999999996</v>
      </c>
      <c r="F37" s="55">
        <v>3</v>
      </c>
      <c r="G37" s="55">
        <v>3</v>
      </c>
      <c r="H37" s="55">
        <v>33.745750000000001</v>
      </c>
      <c r="I37" s="55">
        <v>14</v>
      </c>
    </row>
    <row r="38" spans="1:9">
      <c r="A38" s="55" t="s">
        <v>97</v>
      </c>
      <c r="B38" s="55">
        <v>19.392620000000001</v>
      </c>
      <c r="C38" s="55">
        <v>100</v>
      </c>
      <c r="D38" s="55">
        <v>-80.607380000000006</v>
      </c>
      <c r="E38" s="55">
        <v>4.1651749999999996</v>
      </c>
      <c r="F38" s="55">
        <v>3</v>
      </c>
      <c r="G38" s="55">
        <v>3</v>
      </c>
      <c r="H38" s="55">
        <v>27.368849999999998</v>
      </c>
      <c r="I38" s="55">
        <v>14</v>
      </c>
    </row>
    <row r="39" spans="1:9">
      <c r="A39" s="55" t="s">
        <v>99</v>
      </c>
      <c r="B39" s="55">
        <v>8.7174659999999999</v>
      </c>
      <c r="C39" s="55">
        <v>4.1899300000000004</v>
      </c>
      <c r="D39" s="55">
        <v>4.5275369999999997</v>
      </c>
      <c r="E39" s="55">
        <v>4.1651749999999996</v>
      </c>
      <c r="F39" s="55">
        <v>3</v>
      </c>
      <c r="G39" s="55">
        <v>3</v>
      </c>
      <c r="H39" s="55">
        <v>1.537247</v>
      </c>
      <c r="I39" s="55">
        <v>14</v>
      </c>
    </row>
    <row r="40" spans="1:9">
      <c r="A40" s="55" t="s">
        <v>101</v>
      </c>
      <c r="B40" s="55">
        <v>70.349080000000001</v>
      </c>
      <c r="C40" s="55">
        <v>4.1899300000000004</v>
      </c>
      <c r="D40" s="55">
        <v>66.159149999999997</v>
      </c>
      <c r="E40" s="55">
        <v>4.1651749999999996</v>
      </c>
      <c r="F40" s="55">
        <v>3</v>
      </c>
      <c r="G40" s="55">
        <v>3</v>
      </c>
      <c r="H40" s="55">
        <v>22.463200000000001</v>
      </c>
      <c r="I40" s="55">
        <v>14</v>
      </c>
    </row>
    <row r="41" spans="1:9">
      <c r="A41" s="55" t="s">
        <v>103</v>
      </c>
      <c r="B41" s="55">
        <v>0.61902100000000004</v>
      </c>
      <c r="C41" s="55">
        <v>4.1899300000000004</v>
      </c>
      <c r="D41" s="55">
        <v>-3.5709089999999999</v>
      </c>
      <c r="E41" s="55">
        <v>4.1651749999999996</v>
      </c>
      <c r="F41" s="55">
        <v>3</v>
      </c>
      <c r="G41" s="55">
        <v>3</v>
      </c>
      <c r="H41" s="55">
        <v>1.2124410000000001</v>
      </c>
      <c r="I41" s="55">
        <v>14</v>
      </c>
    </row>
    <row r="42" spans="1:9">
      <c r="A42" s="55" t="s">
        <v>105</v>
      </c>
      <c r="B42" s="55">
        <v>0.61120479999999999</v>
      </c>
      <c r="C42" s="55">
        <v>4.1899300000000004</v>
      </c>
      <c r="D42" s="55">
        <v>-3.5787249999999999</v>
      </c>
      <c r="E42" s="55">
        <v>4.1651749999999996</v>
      </c>
      <c r="F42" s="55">
        <v>3</v>
      </c>
      <c r="G42" s="55">
        <v>3</v>
      </c>
      <c r="H42" s="55">
        <v>1.2150939999999999</v>
      </c>
      <c r="I42" s="55">
        <v>14</v>
      </c>
    </row>
    <row r="43" spans="1:9">
      <c r="A43" s="55" t="s">
        <v>107</v>
      </c>
      <c r="B43" s="55">
        <v>19.392620000000001</v>
      </c>
      <c r="C43" s="55">
        <v>4.1899300000000004</v>
      </c>
      <c r="D43" s="55">
        <v>15.20269</v>
      </c>
      <c r="E43" s="55">
        <v>4.1651749999999996</v>
      </c>
      <c r="F43" s="55">
        <v>3</v>
      </c>
      <c r="G43" s="55">
        <v>3</v>
      </c>
      <c r="H43" s="55">
        <v>5.1618130000000004</v>
      </c>
      <c r="I43" s="55">
        <v>14</v>
      </c>
    </row>
    <row r="44" spans="1:9">
      <c r="A44" s="55" t="s">
        <v>110</v>
      </c>
      <c r="B44" s="55">
        <v>70.349080000000001</v>
      </c>
      <c r="C44" s="55">
        <v>8.7174659999999999</v>
      </c>
      <c r="D44" s="55">
        <v>61.631610000000002</v>
      </c>
      <c r="E44" s="55">
        <v>4.1651749999999996</v>
      </c>
      <c r="F44" s="55">
        <v>3</v>
      </c>
      <c r="G44" s="55">
        <v>3</v>
      </c>
      <c r="H44" s="55">
        <v>20.92595</v>
      </c>
      <c r="I44" s="55">
        <v>14</v>
      </c>
    </row>
    <row r="45" spans="1:9">
      <c r="A45" s="55" t="s">
        <v>112</v>
      </c>
      <c r="B45" s="55">
        <v>0.61902100000000004</v>
      </c>
      <c r="C45" s="55">
        <v>8.7174659999999999</v>
      </c>
      <c r="D45" s="55">
        <v>-8.0984459999999991</v>
      </c>
      <c r="E45" s="55">
        <v>4.1651749999999996</v>
      </c>
      <c r="F45" s="55">
        <v>3</v>
      </c>
      <c r="G45" s="55">
        <v>3</v>
      </c>
      <c r="H45" s="55">
        <v>2.7496879999999999</v>
      </c>
      <c r="I45" s="55">
        <v>14</v>
      </c>
    </row>
    <row r="46" spans="1:9">
      <c r="A46" s="55" t="s">
        <v>114</v>
      </c>
      <c r="B46" s="55">
        <v>0.61120479999999999</v>
      </c>
      <c r="C46" s="55">
        <v>8.7174659999999999</v>
      </c>
      <c r="D46" s="55">
        <v>-8.1062609999999999</v>
      </c>
      <c r="E46" s="55">
        <v>4.1651749999999996</v>
      </c>
      <c r="F46" s="55">
        <v>3</v>
      </c>
      <c r="G46" s="55">
        <v>3</v>
      </c>
      <c r="H46" s="55">
        <v>2.7523420000000001</v>
      </c>
      <c r="I46" s="55">
        <v>14</v>
      </c>
    </row>
    <row r="47" spans="1:9">
      <c r="A47" s="55" t="s">
        <v>116</v>
      </c>
      <c r="B47" s="55">
        <v>19.392620000000001</v>
      </c>
      <c r="C47" s="55">
        <v>8.7174659999999999</v>
      </c>
      <c r="D47" s="55">
        <v>10.67516</v>
      </c>
      <c r="E47" s="55">
        <v>4.1651749999999996</v>
      </c>
      <c r="F47" s="55">
        <v>3</v>
      </c>
      <c r="G47" s="55">
        <v>3</v>
      </c>
      <c r="H47" s="55">
        <v>3.6245660000000002</v>
      </c>
      <c r="I47" s="55">
        <v>14</v>
      </c>
    </row>
    <row r="48" spans="1:9">
      <c r="A48" s="55" t="s">
        <v>118</v>
      </c>
      <c r="B48" s="55">
        <v>0.61902100000000004</v>
      </c>
      <c r="C48" s="55">
        <v>70.349080000000001</v>
      </c>
      <c r="D48" s="55">
        <v>-69.730059999999995</v>
      </c>
      <c r="E48" s="55">
        <v>4.1651749999999996</v>
      </c>
      <c r="F48" s="55">
        <v>3</v>
      </c>
      <c r="G48" s="55">
        <v>3</v>
      </c>
      <c r="H48" s="55">
        <v>23.675640000000001</v>
      </c>
      <c r="I48" s="55">
        <v>14</v>
      </c>
    </row>
    <row r="49" spans="1:9">
      <c r="A49" s="55" t="s">
        <v>120</v>
      </c>
      <c r="B49" s="55">
        <v>0.61120479999999999</v>
      </c>
      <c r="C49" s="55">
        <v>70.349080000000001</v>
      </c>
      <c r="D49" s="55">
        <v>-69.737880000000004</v>
      </c>
      <c r="E49" s="55">
        <v>4.1651749999999996</v>
      </c>
      <c r="F49" s="55">
        <v>3</v>
      </c>
      <c r="G49" s="55">
        <v>3</v>
      </c>
      <c r="H49" s="55">
        <v>23.6783</v>
      </c>
      <c r="I49" s="55">
        <v>14</v>
      </c>
    </row>
    <row r="50" spans="1:9">
      <c r="A50" s="55" t="s">
        <v>122</v>
      </c>
      <c r="B50" s="55">
        <v>19.392620000000001</v>
      </c>
      <c r="C50" s="55">
        <v>70.349080000000001</v>
      </c>
      <c r="D50" s="55">
        <v>-50.95646</v>
      </c>
      <c r="E50" s="55">
        <v>4.1651749999999996</v>
      </c>
      <c r="F50" s="55">
        <v>3</v>
      </c>
      <c r="G50" s="55">
        <v>3</v>
      </c>
      <c r="H50" s="55">
        <v>17.301390000000001</v>
      </c>
      <c r="I50" s="55">
        <v>14</v>
      </c>
    </row>
    <row r="51" spans="1:9">
      <c r="A51" s="55" t="s">
        <v>124</v>
      </c>
      <c r="B51" s="55">
        <v>0.61120479999999999</v>
      </c>
      <c r="C51" s="55">
        <v>0.61902100000000004</v>
      </c>
      <c r="D51" s="55">
        <v>-7.816155E-3</v>
      </c>
      <c r="E51" s="55">
        <v>4.1651749999999996</v>
      </c>
      <c r="F51" s="55">
        <v>3</v>
      </c>
      <c r="G51" s="55">
        <v>3</v>
      </c>
      <c r="H51" s="55">
        <v>2.6538410000000001E-3</v>
      </c>
      <c r="I51" s="55">
        <v>14</v>
      </c>
    </row>
    <row r="52" spans="1:9">
      <c r="A52" s="55" t="s">
        <v>127</v>
      </c>
      <c r="B52" s="55">
        <v>19.392620000000001</v>
      </c>
      <c r="C52" s="55">
        <v>0.61902100000000004</v>
      </c>
      <c r="D52" s="55">
        <v>18.773599999999998</v>
      </c>
      <c r="E52" s="55">
        <v>4.1651749999999996</v>
      </c>
      <c r="F52" s="55">
        <v>3</v>
      </c>
      <c r="G52" s="55">
        <v>3</v>
      </c>
      <c r="H52" s="55">
        <v>6.3742539999999996</v>
      </c>
      <c r="I52" s="55">
        <v>14</v>
      </c>
    </row>
    <row r="53" spans="1:9">
      <c r="A53" s="55" t="s">
        <v>130</v>
      </c>
      <c r="B53" s="55">
        <v>19.392620000000001</v>
      </c>
      <c r="C53" s="55">
        <v>0.61120479999999999</v>
      </c>
      <c r="D53" s="55">
        <v>18.781420000000001</v>
      </c>
      <c r="E53" s="55">
        <v>4.1651749999999996</v>
      </c>
      <c r="F53" s="55">
        <v>3</v>
      </c>
      <c r="G53" s="55">
        <v>3</v>
      </c>
      <c r="H53" s="55">
        <v>6.3769080000000002</v>
      </c>
      <c r="I53" s="55">
        <v>14</v>
      </c>
    </row>
  </sheetData>
  <phoneticPr fontId="19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O57"/>
  <sheetViews>
    <sheetView topLeftCell="A10" workbookViewId="0">
      <selection activeCell="A23" sqref="A23"/>
    </sheetView>
  </sheetViews>
  <sheetFormatPr defaultRowHeight="12"/>
  <cols>
    <col min="1" max="1" width="28.375" style="55" customWidth="1"/>
    <col min="2" max="16384" width="9" style="55"/>
  </cols>
  <sheetData>
    <row r="1" spans="1:14">
      <c r="B1" s="46" t="s">
        <v>39</v>
      </c>
      <c r="C1" s="47" t="s">
        <v>148</v>
      </c>
      <c r="D1" s="47" t="s">
        <v>149</v>
      </c>
      <c r="E1" s="47" t="s">
        <v>150</v>
      </c>
      <c r="F1" s="45" t="s">
        <v>151</v>
      </c>
      <c r="M1" s="70"/>
      <c r="N1" s="70"/>
    </row>
    <row r="2" spans="1:14">
      <c r="A2" s="69"/>
      <c r="B2" s="6">
        <v>908852</v>
      </c>
      <c r="C2" s="6">
        <v>992332</v>
      </c>
      <c r="D2" s="6">
        <v>1016261</v>
      </c>
      <c r="E2" s="6">
        <v>865056</v>
      </c>
      <c r="F2" s="56">
        <v>793825</v>
      </c>
      <c r="M2" s="10"/>
      <c r="N2" s="10"/>
    </row>
    <row r="3" spans="1:14">
      <c r="A3" s="23" t="s">
        <v>144</v>
      </c>
      <c r="B3" s="6">
        <v>933229</v>
      </c>
      <c r="C3" s="6">
        <v>978337</v>
      </c>
      <c r="D3" s="6">
        <v>1015353</v>
      </c>
      <c r="E3" s="6">
        <v>1033692</v>
      </c>
      <c r="F3" s="18">
        <v>799017</v>
      </c>
      <c r="M3" s="10"/>
      <c r="N3" s="10"/>
    </row>
    <row r="4" spans="1:14">
      <c r="A4" s="25"/>
      <c r="B4" s="6">
        <v>911383</v>
      </c>
      <c r="C4" s="6">
        <v>1006716</v>
      </c>
      <c r="D4" s="6">
        <v>891257</v>
      </c>
      <c r="E4" s="6">
        <v>1058224</v>
      </c>
      <c r="F4" s="18">
        <v>787619</v>
      </c>
      <c r="M4" s="10"/>
      <c r="N4" s="10"/>
    </row>
    <row r="5" spans="1:14">
      <c r="A5" s="17"/>
      <c r="B5" s="46" t="s">
        <v>39</v>
      </c>
      <c r="C5" s="47" t="s">
        <v>148</v>
      </c>
      <c r="D5" s="47" t="s">
        <v>149</v>
      </c>
      <c r="E5" s="47" t="s">
        <v>150</v>
      </c>
      <c r="F5" s="45" t="s">
        <v>151</v>
      </c>
      <c r="M5" s="70"/>
      <c r="N5" s="70"/>
    </row>
    <row r="6" spans="1:14">
      <c r="A6" s="69"/>
      <c r="B6" s="6">
        <v>49103556</v>
      </c>
      <c r="C6" s="6">
        <v>26970042</v>
      </c>
      <c r="D6" s="6">
        <v>2097687</v>
      </c>
      <c r="E6" s="6">
        <v>1351122</v>
      </c>
      <c r="F6" s="18">
        <v>16224746</v>
      </c>
      <c r="M6" s="10"/>
      <c r="N6" s="10"/>
    </row>
    <row r="7" spans="1:14">
      <c r="A7" s="23" t="s">
        <v>146</v>
      </c>
      <c r="B7" s="6">
        <v>54916884</v>
      </c>
      <c r="C7" s="6">
        <v>21483204</v>
      </c>
      <c r="D7" s="6">
        <v>1853744</v>
      </c>
      <c r="E7" s="6">
        <v>1422807</v>
      </c>
      <c r="F7" s="18">
        <v>19170990</v>
      </c>
      <c r="M7" s="10"/>
      <c r="N7" s="10"/>
    </row>
    <row r="8" spans="1:14">
      <c r="A8" s="25"/>
      <c r="B8" s="72">
        <v>53320868</v>
      </c>
      <c r="C8" s="7">
        <v>26888872</v>
      </c>
      <c r="D8" s="7">
        <v>2098500</v>
      </c>
      <c r="E8" s="7">
        <v>1506362</v>
      </c>
      <c r="F8" s="19">
        <v>15570882</v>
      </c>
      <c r="M8" s="10"/>
      <c r="N8" s="10"/>
    </row>
    <row r="9" spans="1:14">
      <c r="A9" s="67"/>
      <c r="B9" s="6"/>
      <c r="M9" s="3"/>
      <c r="N9" s="3"/>
    </row>
    <row r="10" spans="1:14">
      <c r="B10" s="46" t="s">
        <v>39</v>
      </c>
      <c r="C10" s="47" t="s">
        <v>148</v>
      </c>
      <c r="D10" s="47" t="s">
        <v>149</v>
      </c>
      <c r="E10" s="47" t="s">
        <v>150</v>
      </c>
      <c r="F10" s="45" t="s">
        <v>151</v>
      </c>
      <c r="M10" s="70"/>
      <c r="N10" s="70"/>
    </row>
    <row r="11" spans="1:14">
      <c r="A11" s="69"/>
      <c r="B11" s="73">
        <v>0.99022758241981734</v>
      </c>
      <c r="C11" s="73">
        <v>0.99986934843831088</v>
      </c>
      <c r="D11" s="73">
        <v>1.0430781926400445</v>
      </c>
      <c r="E11" s="73">
        <v>0.87764375178391951</v>
      </c>
      <c r="F11" s="58">
        <v>1.0004259679112575</v>
      </c>
      <c r="M11" s="59"/>
      <c r="N11" s="59"/>
    </row>
    <row r="12" spans="1:14">
      <c r="A12" s="23" t="s">
        <v>141</v>
      </c>
      <c r="B12" s="73">
        <v>1.01678721784632</v>
      </c>
      <c r="C12" s="73">
        <v>0.98576804813620011</v>
      </c>
      <c r="D12" s="73">
        <v>1.0421462322490456</v>
      </c>
      <c r="E12" s="73">
        <v>1.0487336369772862</v>
      </c>
      <c r="F12" s="60">
        <v>1.0069692383114026</v>
      </c>
      <c r="M12" s="59"/>
      <c r="N12" s="59"/>
    </row>
    <row r="13" spans="1:14">
      <c r="A13" s="25"/>
      <c r="B13" s="73">
        <v>0.99298519973386246</v>
      </c>
      <c r="C13" s="73">
        <v>1.0143626034254891</v>
      </c>
      <c r="D13" s="73">
        <v>0.91477557511090979</v>
      </c>
      <c r="E13" s="73">
        <v>1.0736226112387943</v>
      </c>
      <c r="F13" s="60">
        <v>0.99260479377733979</v>
      </c>
      <c r="M13" s="59"/>
      <c r="N13" s="59"/>
    </row>
    <row r="14" spans="1:14">
      <c r="A14" s="17"/>
      <c r="B14" s="63" t="s">
        <v>39</v>
      </c>
      <c r="C14" s="64" t="s">
        <v>148</v>
      </c>
      <c r="D14" s="64" t="s">
        <v>149</v>
      </c>
      <c r="E14" s="64" t="s">
        <v>150</v>
      </c>
      <c r="F14" s="65" t="s">
        <v>151</v>
      </c>
      <c r="M14" s="71"/>
      <c r="N14" s="71"/>
    </row>
    <row r="15" spans="1:14">
      <c r="A15" s="69"/>
      <c r="B15" s="73">
        <v>53.50012493353826</v>
      </c>
      <c r="C15" s="73">
        <v>27.174895419974241</v>
      </c>
      <c r="D15" s="73">
        <v>2.1530409655438092</v>
      </c>
      <c r="E15" s="73">
        <v>1.3707826790378805</v>
      </c>
      <c r="F15" s="60">
        <v>20.447399894390205</v>
      </c>
      <c r="H15" s="66">
        <v>0.57143041637733405</v>
      </c>
      <c r="I15" s="66">
        <v>0.57143041637733405</v>
      </c>
      <c r="J15" s="66">
        <v>0.57143041637733405</v>
      </c>
      <c r="K15" s="66">
        <v>0.57143041637733405</v>
      </c>
      <c r="L15" s="66">
        <v>0.57143041637733405</v>
      </c>
      <c r="M15" s="59"/>
      <c r="N15" s="59"/>
    </row>
    <row r="16" spans="1:14">
      <c r="A16" s="23" t="s">
        <v>147</v>
      </c>
      <c r="B16" s="73">
        <v>59.833958969501687</v>
      </c>
      <c r="C16" s="73">
        <v>21.646381640264863</v>
      </c>
      <c r="D16" s="73">
        <v>1.9026607742866517</v>
      </c>
      <c r="E16" s="73">
        <v>1.4435107941502321</v>
      </c>
      <c r="F16" s="60">
        <v>24.160433630292619</v>
      </c>
      <c r="H16" s="66">
        <v>0.57143041637733405</v>
      </c>
      <c r="I16" s="66">
        <v>0.57143041637733405</v>
      </c>
      <c r="J16" s="66">
        <v>0.57143041637733405</v>
      </c>
      <c r="K16" s="66">
        <v>0.57143041637733405</v>
      </c>
      <c r="L16" s="66">
        <v>0.57143041637733405</v>
      </c>
      <c r="M16" s="59"/>
      <c r="N16" s="59"/>
    </row>
    <row r="17" spans="1:15">
      <c r="A17" s="25"/>
      <c r="B17" s="74">
        <v>58.095041010160287</v>
      </c>
      <c r="C17" s="61">
        <v>27.093108885817589</v>
      </c>
      <c r="D17" s="61">
        <v>2.1538754190657063</v>
      </c>
      <c r="E17" s="61">
        <v>1.5282816340499672</v>
      </c>
      <c r="F17" s="62">
        <v>19.623361189282242</v>
      </c>
      <c r="H17" s="66">
        <v>0.57143041637733405</v>
      </c>
      <c r="I17" s="66">
        <v>0.57143041637733405</v>
      </c>
      <c r="J17" s="66">
        <v>0.57143041637733405</v>
      </c>
      <c r="K17" s="66">
        <v>0.57143041637733405</v>
      </c>
      <c r="L17" s="66">
        <v>0.57143041637733405</v>
      </c>
      <c r="M17" s="59"/>
      <c r="N17" s="59"/>
    </row>
    <row r="18" spans="1:15">
      <c r="B18" s="6"/>
      <c r="M18" s="3"/>
      <c r="N18" s="3"/>
    </row>
    <row r="19" spans="1:15">
      <c r="E19" s="48" t="s">
        <v>145</v>
      </c>
      <c r="M19" s="3"/>
      <c r="N19" s="3"/>
    </row>
    <row r="20" spans="1:15">
      <c r="A20" s="68"/>
      <c r="B20" s="46" t="s">
        <v>39</v>
      </c>
      <c r="C20" s="47" t="s">
        <v>148</v>
      </c>
      <c r="D20" s="47" t="s">
        <v>149</v>
      </c>
      <c r="E20" s="47" t="s">
        <v>150</v>
      </c>
      <c r="F20" s="45" t="s">
        <v>151</v>
      </c>
      <c r="M20" s="70"/>
      <c r="N20" s="70"/>
    </row>
    <row r="21" spans="1:15">
      <c r="B21" s="73">
        <v>93.624916350638202</v>
      </c>
      <c r="C21" s="73">
        <v>47.555913443063517</v>
      </c>
      <c r="D21" s="73">
        <v>3.7678095247245054</v>
      </c>
      <c r="E21" s="73">
        <v>2.3988619432058869</v>
      </c>
      <c r="F21" s="60">
        <v>35.782834284565148</v>
      </c>
      <c r="M21" s="3"/>
      <c r="N21" s="3"/>
    </row>
    <row r="22" spans="1:15">
      <c r="A22" s="55" t="s">
        <v>187</v>
      </c>
      <c r="B22" s="73">
        <v>104.70909012654199</v>
      </c>
      <c r="C22" s="73">
        <v>37.881045565434263</v>
      </c>
      <c r="D22" s="73">
        <v>3.3296456047069483</v>
      </c>
      <c r="E22" s="73">
        <v>2.5261357337286627</v>
      </c>
      <c r="F22" s="60">
        <v>42.280622343243806</v>
      </c>
      <c r="M22" s="3"/>
      <c r="N22" s="3"/>
    </row>
    <row r="23" spans="1:15">
      <c r="A23" s="20"/>
      <c r="B23" s="74">
        <v>101.66599352281983</v>
      </c>
      <c r="C23" s="61">
        <v>47.41278747039452</v>
      </c>
      <c r="D23" s="61">
        <v>3.7692698136730485</v>
      </c>
      <c r="E23" s="61">
        <v>2.6744842245863114</v>
      </c>
      <c r="F23" s="62">
        <v>34.340771206558074</v>
      </c>
      <c r="M23" s="3"/>
      <c r="N23" s="3"/>
      <c r="O23" s="3"/>
    </row>
    <row r="28" spans="1:15" ht="13.5">
      <c r="A28" s="75" t="s">
        <v>165</v>
      </c>
      <c r="B28" s="42"/>
      <c r="C28" s="42"/>
      <c r="D28" s="42"/>
      <c r="E28" s="42"/>
      <c r="F28" s="42"/>
      <c r="G28"/>
    </row>
    <row r="29" spans="1:15" ht="13.5">
      <c r="A29" s="43" t="s">
        <v>9</v>
      </c>
      <c r="B29" s="44" t="s">
        <v>164</v>
      </c>
      <c r="C29" s="44"/>
      <c r="D29" s="44"/>
      <c r="E29" s="44"/>
      <c r="F29" s="44"/>
      <c r="G29"/>
    </row>
    <row r="30" spans="1:15" ht="13.5">
      <c r="A30" s="43"/>
      <c r="B30" s="44"/>
      <c r="C30" s="44"/>
      <c r="D30" s="44"/>
      <c r="E30" s="44"/>
      <c r="F30" s="44"/>
      <c r="G30"/>
    </row>
    <row r="31" spans="1:15" ht="13.5">
      <c r="A31" s="43" t="s">
        <v>46</v>
      </c>
      <c r="B31" s="44"/>
      <c r="C31" s="44"/>
      <c r="D31" s="44"/>
      <c r="E31" s="44"/>
      <c r="F31" s="44"/>
      <c r="G31"/>
    </row>
    <row r="32" spans="1:15" ht="13.5">
      <c r="A32" s="43" t="s">
        <v>152</v>
      </c>
      <c r="B32" s="44">
        <v>290.89999999999998</v>
      </c>
      <c r="C32" s="44"/>
      <c r="D32" s="44"/>
      <c r="E32" s="44"/>
      <c r="F32" s="44"/>
      <c r="G32"/>
    </row>
    <row r="33" spans="1:7" ht="13.5">
      <c r="A33" s="43" t="s">
        <v>15</v>
      </c>
      <c r="B33" s="44" t="s">
        <v>35</v>
      </c>
      <c r="C33" s="44"/>
      <c r="D33" s="44"/>
      <c r="E33" s="44"/>
      <c r="F33" s="44"/>
      <c r="G33"/>
    </row>
    <row r="34" spans="1:7" ht="13.5">
      <c r="A34" s="43" t="s">
        <v>16</v>
      </c>
      <c r="B34" s="44" t="s">
        <v>36</v>
      </c>
      <c r="C34" s="44"/>
      <c r="D34" s="44"/>
      <c r="E34" s="44"/>
      <c r="F34" s="44"/>
      <c r="G34"/>
    </row>
    <row r="35" spans="1:7" ht="13.5">
      <c r="A35" s="43" t="s">
        <v>153</v>
      </c>
      <c r="B35" s="44" t="s">
        <v>38</v>
      </c>
      <c r="C35" s="44"/>
      <c r="D35" s="44"/>
      <c r="E35" s="44"/>
      <c r="F35" s="44"/>
      <c r="G35"/>
    </row>
    <row r="36" spans="1:7" ht="13.5">
      <c r="A36" s="43" t="s">
        <v>154</v>
      </c>
      <c r="B36" s="44">
        <v>0.99150000000000005</v>
      </c>
      <c r="C36" s="44"/>
      <c r="D36" s="44"/>
      <c r="E36" s="44"/>
      <c r="F36" s="44"/>
      <c r="G36"/>
    </row>
    <row r="37" spans="1:7" ht="13.5">
      <c r="A37" s="43"/>
      <c r="B37" s="44"/>
      <c r="C37" s="44"/>
      <c r="D37" s="44"/>
      <c r="E37" s="44"/>
      <c r="F37" s="44"/>
      <c r="G37"/>
    </row>
    <row r="38" spans="1:7" ht="13.5">
      <c r="A38" s="43" t="s">
        <v>52</v>
      </c>
      <c r="B38" s="44"/>
      <c r="C38" s="44"/>
      <c r="D38" s="44"/>
      <c r="E38" s="44"/>
      <c r="F38" s="44"/>
      <c r="G38"/>
    </row>
    <row r="39" spans="1:7" ht="13.5">
      <c r="A39" s="43" t="s">
        <v>62</v>
      </c>
      <c r="B39" s="44" t="s">
        <v>155</v>
      </c>
      <c r="C39" s="44"/>
      <c r="D39" s="44"/>
      <c r="E39" s="44"/>
      <c r="F39" s="44"/>
      <c r="G39"/>
    </row>
    <row r="40" spans="1:7" ht="13.5">
      <c r="A40" s="43" t="s">
        <v>15</v>
      </c>
      <c r="B40" s="44">
        <v>0.57079999999999997</v>
      </c>
      <c r="C40" s="44"/>
      <c r="D40" s="44"/>
      <c r="E40" s="44"/>
      <c r="F40" s="44"/>
      <c r="G40"/>
    </row>
    <row r="41" spans="1:7" ht="13.5">
      <c r="A41" s="43" t="s">
        <v>16</v>
      </c>
      <c r="B41" s="44" t="s">
        <v>17</v>
      </c>
      <c r="C41" s="44"/>
      <c r="D41" s="44"/>
      <c r="E41" s="44"/>
      <c r="F41" s="44"/>
      <c r="G41"/>
    </row>
    <row r="42" spans="1:7" ht="13.5">
      <c r="A42" s="43" t="s">
        <v>156</v>
      </c>
      <c r="B42" s="44" t="s">
        <v>19</v>
      </c>
      <c r="C42" s="44"/>
      <c r="D42" s="44"/>
      <c r="E42" s="44"/>
      <c r="F42" s="44"/>
      <c r="G42"/>
    </row>
    <row r="43" spans="1:7" ht="13.5">
      <c r="A43" s="43"/>
      <c r="B43" s="44"/>
      <c r="C43" s="44"/>
      <c r="D43" s="44"/>
      <c r="E43" s="44"/>
      <c r="F43" s="44"/>
      <c r="G43"/>
    </row>
    <row r="44" spans="1:7" ht="13.5">
      <c r="A44" s="43" t="s">
        <v>56</v>
      </c>
      <c r="B44" s="44"/>
      <c r="C44" s="44"/>
      <c r="D44" s="44"/>
      <c r="E44" s="44"/>
      <c r="F44" s="44"/>
      <c r="G44"/>
    </row>
    <row r="45" spans="1:7" ht="13.5">
      <c r="A45" s="43" t="s">
        <v>157</v>
      </c>
      <c r="B45" s="44"/>
      <c r="C45" s="44"/>
      <c r="D45" s="44"/>
      <c r="E45" s="44"/>
      <c r="F45" s="44"/>
      <c r="G45"/>
    </row>
    <row r="46" spans="1:7" ht="13.5">
      <c r="A46" s="43" t="s">
        <v>15</v>
      </c>
      <c r="B46" s="44"/>
      <c r="C46" s="44"/>
      <c r="D46" s="44"/>
      <c r="E46" s="44"/>
      <c r="F46" s="44"/>
      <c r="G46"/>
    </row>
    <row r="47" spans="1:7" ht="13.5">
      <c r="A47" s="43" t="s">
        <v>16</v>
      </c>
      <c r="B47" s="44"/>
      <c r="C47" s="44"/>
      <c r="D47" s="44"/>
      <c r="E47" s="44"/>
      <c r="F47" s="44"/>
      <c r="G47"/>
    </row>
    <row r="48" spans="1:7" ht="13.5">
      <c r="A48" s="43" t="s">
        <v>156</v>
      </c>
      <c r="B48" s="44"/>
      <c r="C48" s="44"/>
      <c r="D48" s="44"/>
      <c r="E48" s="44"/>
      <c r="F48" s="44"/>
      <c r="G48"/>
    </row>
    <row r="49" spans="1:7" ht="13.5">
      <c r="A49" s="43"/>
      <c r="B49" s="44"/>
      <c r="C49" s="44"/>
      <c r="D49" s="44"/>
      <c r="E49" s="44"/>
      <c r="F49" s="44"/>
      <c r="G49"/>
    </row>
    <row r="50" spans="1:7" ht="13.5">
      <c r="A50" s="43" t="s">
        <v>58</v>
      </c>
      <c r="B50" s="44" t="s">
        <v>59</v>
      </c>
      <c r="C50" s="44" t="s">
        <v>60</v>
      </c>
      <c r="D50" s="44" t="s">
        <v>61</v>
      </c>
      <c r="E50" s="44" t="s">
        <v>62</v>
      </c>
      <c r="F50" s="44" t="s">
        <v>15</v>
      </c>
      <c r="G50"/>
    </row>
    <row r="51" spans="1:7" ht="13.5">
      <c r="A51" s="43" t="s">
        <v>158</v>
      </c>
      <c r="B51" s="44">
        <v>18968</v>
      </c>
      <c r="C51" s="44">
        <v>4</v>
      </c>
      <c r="D51" s="44">
        <v>4742</v>
      </c>
      <c r="E51" s="44" t="s">
        <v>159</v>
      </c>
      <c r="F51" s="44" t="s">
        <v>65</v>
      </c>
      <c r="G51"/>
    </row>
    <row r="52" spans="1:7" ht="13.5">
      <c r="A52" s="43" t="s">
        <v>160</v>
      </c>
      <c r="B52" s="44">
        <v>163</v>
      </c>
      <c r="C52" s="44">
        <v>10</v>
      </c>
      <c r="D52" s="44">
        <v>16.3</v>
      </c>
      <c r="E52" s="44"/>
      <c r="F52" s="44"/>
      <c r="G52"/>
    </row>
    <row r="53" spans="1:7" ht="13.5">
      <c r="A53" s="43" t="s">
        <v>161</v>
      </c>
      <c r="B53" s="44">
        <v>19131</v>
      </c>
      <c r="C53" s="44">
        <v>14</v>
      </c>
      <c r="D53" s="44"/>
      <c r="E53" s="44"/>
      <c r="F53" s="44"/>
      <c r="G53"/>
    </row>
    <row r="54" spans="1:7" ht="13.5">
      <c r="A54" s="43"/>
      <c r="B54" s="44"/>
      <c r="C54" s="44"/>
      <c r="D54" s="44"/>
      <c r="E54" s="44"/>
      <c r="F54" s="44"/>
      <c r="G54"/>
    </row>
    <row r="55" spans="1:7" ht="13.5">
      <c r="A55" s="43" t="s">
        <v>74</v>
      </c>
      <c r="B55" s="44"/>
      <c r="C55" s="44"/>
      <c r="D55" s="44"/>
      <c r="E55" s="44"/>
      <c r="F55" s="44"/>
      <c r="G55"/>
    </row>
    <row r="56" spans="1:7" ht="13.5">
      <c r="A56" s="43" t="s">
        <v>162</v>
      </c>
      <c r="B56" s="44">
        <v>5</v>
      </c>
      <c r="C56" s="44"/>
      <c r="D56" s="44"/>
      <c r="E56" s="44"/>
      <c r="F56" s="44"/>
      <c r="G56"/>
    </row>
    <row r="57" spans="1:7" ht="13.5">
      <c r="A57" s="43" t="s">
        <v>163</v>
      </c>
      <c r="B57" s="44">
        <v>15</v>
      </c>
      <c r="C57" s="44"/>
      <c r="D57" s="44"/>
      <c r="E57" s="44"/>
      <c r="F57" s="44"/>
      <c r="G57"/>
    </row>
  </sheetData>
  <phoneticPr fontId="19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J31"/>
  <sheetViews>
    <sheetView workbookViewId="0">
      <selection activeCell="L9" sqref="L9"/>
    </sheetView>
  </sheetViews>
  <sheetFormatPr defaultRowHeight="12"/>
  <cols>
    <col min="1" max="1" width="20.375" style="55" customWidth="1"/>
    <col min="2" max="2" width="12.75" style="55" customWidth="1"/>
    <col min="3" max="3" width="13.75" style="55" customWidth="1"/>
    <col min="4" max="16384" width="9" style="55"/>
  </cols>
  <sheetData>
    <row r="1" spans="1:10" ht="13.5">
      <c r="A1" s="42"/>
      <c r="B1" s="42"/>
      <c r="C1" s="42"/>
      <c r="D1" s="42"/>
      <c r="E1" s="42"/>
      <c r="F1" s="42"/>
      <c r="G1" s="42"/>
      <c r="H1" s="42"/>
      <c r="I1" s="42"/>
      <c r="J1"/>
    </row>
    <row r="2" spans="1:10" ht="13.5">
      <c r="A2" s="43" t="s">
        <v>78</v>
      </c>
      <c r="B2" s="44">
        <v>1</v>
      </c>
      <c r="C2" s="44"/>
      <c r="D2" s="44"/>
      <c r="E2" s="44"/>
      <c r="F2" s="44"/>
      <c r="G2" s="44"/>
      <c r="H2" s="44"/>
      <c r="I2" s="44"/>
      <c r="J2"/>
    </row>
    <row r="3" spans="1:10" ht="13.5">
      <c r="A3" s="43" t="s">
        <v>79</v>
      </c>
      <c r="B3" s="44">
        <v>10</v>
      </c>
      <c r="C3" s="44"/>
      <c r="D3" s="44"/>
      <c r="E3" s="44"/>
      <c r="F3" s="44"/>
      <c r="G3" s="44"/>
      <c r="H3" s="44"/>
      <c r="I3" s="44"/>
      <c r="J3"/>
    </row>
    <row r="4" spans="1:10" ht="13.5">
      <c r="A4" s="43" t="s">
        <v>80</v>
      </c>
      <c r="B4" s="44">
        <v>0.05</v>
      </c>
      <c r="C4" s="44"/>
      <c r="D4" s="44"/>
      <c r="E4" s="44"/>
      <c r="F4" s="44"/>
      <c r="G4" s="44"/>
      <c r="H4" s="44"/>
      <c r="I4" s="44"/>
      <c r="J4"/>
    </row>
    <row r="5" spans="1:10" ht="13.5">
      <c r="A5" s="43"/>
      <c r="B5" s="44"/>
      <c r="C5" s="44"/>
      <c r="D5" s="44"/>
      <c r="E5" s="44"/>
      <c r="F5" s="44"/>
      <c r="G5" s="44"/>
      <c r="H5" s="44"/>
      <c r="I5" s="44"/>
      <c r="J5"/>
    </row>
    <row r="6" spans="1:10" ht="13.5">
      <c r="A6" s="43" t="s">
        <v>81</v>
      </c>
      <c r="B6" s="44" t="s">
        <v>82</v>
      </c>
      <c r="C6" s="44" t="s">
        <v>166</v>
      </c>
      <c r="D6" s="44" t="s">
        <v>84</v>
      </c>
      <c r="E6" s="44" t="s">
        <v>85</v>
      </c>
      <c r="F6" s="44" t="s">
        <v>86</v>
      </c>
      <c r="G6" s="44"/>
      <c r="H6" s="44"/>
      <c r="I6" s="44"/>
      <c r="J6"/>
    </row>
    <row r="7" spans="1:10" ht="13.5">
      <c r="A7" s="43"/>
      <c r="B7" s="44"/>
      <c r="C7" s="44"/>
      <c r="D7" s="44"/>
      <c r="E7" s="44"/>
      <c r="F7" s="44"/>
      <c r="G7" s="44"/>
      <c r="H7" s="44"/>
      <c r="I7" s="44"/>
      <c r="J7"/>
    </row>
    <row r="8" spans="1:10" ht="13.5">
      <c r="A8" s="43" t="s">
        <v>167</v>
      </c>
      <c r="B8" s="44">
        <v>55.72</v>
      </c>
      <c r="C8" s="44" t="s">
        <v>168</v>
      </c>
      <c r="D8" s="44" t="s">
        <v>38</v>
      </c>
      <c r="E8" s="44" t="s">
        <v>36</v>
      </c>
      <c r="F8" s="44" t="s">
        <v>35</v>
      </c>
      <c r="G8" s="44"/>
      <c r="H8" s="44"/>
      <c r="I8" s="44"/>
      <c r="J8"/>
    </row>
    <row r="9" spans="1:10" ht="13.5">
      <c r="A9" s="43" t="s">
        <v>169</v>
      </c>
      <c r="B9" s="44">
        <v>96.38</v>
      </c>
      <c r="C9" s="44" t="s">
        <v>170</v>
      </c>
      <c r="D9" s="44" t="s">
        <v>38</v>
      </c>
      <c r="E9" s="44" t="s">
        <v>36</v>
      </c>
      <c r="F9" s="44" t="s">
        <v>35</v>
      </c>
      <c r="G9" s="44"/>
      <c r="H9" s="44"/>
      <c r="I9" s="44"/>
      <c r="J9"/>
    </row>
    <row r="10" spans="1:10" ht="13.5">
      <c r="A10" s="43" t="s">
        <v>171</v>
      </c>
      <c r="B10" s="44">
        <v>97.47</v>
      </c>
      <c r="C10" s="44" t="s">
        <v>172</v>
      </c>
      <c r="D10" s="44" t="s">
        <v>38</v>
      </c>
      <c r="E10" s="44" t="s">
        <v>36</v>
      </c>
      <c r="F10" s="44" t="s">
        <v>35</v>
      </c>
      <c r="G10" s="44"/>
      <c r="H10" s="44"/>
      <c r="I10" s="44"/>
      <c r="J10"/>
    </row>
    <row r="11" spans="1:10" ht="13.5">
      <c r="A11" s="43" t="s">
        <v>173</v>
      </c>
      <c r="B11" s="44">
        <v>62.53</v>
      </c>
      <c r="C11" s="44" t="s">
        <v>174</v>
      </c>
      <c r="D11" s="44" t="s">
        <v>38</v>
      </c>
      <c r="E11" s="44" t="s">
        <v>36</v>
      </c>
      <c r="F11" s="44" t="s">
        <v>35</v>
      </c>
      <c r="G11" s="44"/>
      <c r="H11" s="44"/>
      <c r="I11" s="44"/>
      <c r="J11"/>
    </row>
    <row r="12" spans="1:10" ht="13.5">
      <c r="A12" s="43" t="s">
        <v>175</v>
      </c>
      <c r="B12" s="44">
        <v>40.659999999999997</v>
      </c>
      <c r="C12" s="44" t="s">
        <v>176</v>
      </c>
      <c r="D12" s="44" t="s">
        <v>38</v>
      </c>
      <c r="E12" s="44" t="s">
        <v>36</v>
      </c>
      <c r="F12" s="44" t="s">
        <v>35</v>
      </c>
      <c r="G12" s="44"/>
      <c r="H12" s="44"/>
      <c r="I12" s="44"/>
      <c r="J12"/>
    </row>
    <row r="13" spans="1:10" ht="13.5">
      <c r="A13" s="43" t="s">
        <v>177</v>
      </c>
      <c r="B13" s="44">
        <v>41.75</v>
      </c>
      <c r="C13" s="44" t="s">
        <v>178</v>
      </c>
      <c r="D13" s="44" t="s">
        <v>38</v>
      </c>
      <c r="E13" s="44" t="s">
        <v>36</v>
      </c>
      <c r="F13" s="44" t="s">
        <v>35</v>
      </c>
      <c r="G13" s="44"/>
      <c r="H13" s="44"/>
      <c r="I13" s="44"/>
      <c r="J13"/>
    </row>
    <row r="14" spans="1:10" ht="13.5">
      <c r="A14" s="43" t="s">
        <v>179</v>
      </c>
      <c r="B14" s="44">
        <v>6.8150000000000004</v>
      </c>
      <c r="C14" s="44" t="s">
        <v>180</v>
      </c>
      <c r="D14" s="44" t="s">
        <v>19</v>
      </c>
      <c r="E14" s="44" t="s">
        <v>17</v>
      </c>
      <c r="F14" s="44">
        <v>0.30399999999999999</v>
      </c>
      <c r="G14" s="44"/>
      <c r="H14" s="44"/>
      <c r="I14" s="44"/>
      <c r="J14"/>
    </row>
    <row r="15" spans="1:10" ht="13.5">
      <c r="A15" s="43" t="s">
        <v>181</v>
      </c>
      <c r="B15" s="44">
        <v>1.089</v>
      </c>
      <c r="C15" s="44" t="s">
        <v>182</v>
      </c>
      <c r="D15" s="44" t="s">
        <v>19</v>
      </c>
      <c r="E15" s="44" t="s">
        <v>17</v>
      </c>
      <c r="F15" s="44">
        <v>0.997</v>
      </c>
      <c r="G15" s="44"/>
      <c r="H15" s="44"/>
      <c r="I15" s="44"/>
      <c r="J15"/>
    </row>
    <row r="16" spans="1:10" ht="13.5">
      <c r="A16" s="43" t="s">
        <v>183</v>
      </c>
      <c r="B16" s="44">
        <v>-33.85</v>
      </c>
      <c r="C16" s="44" t="s">
        <v>184</v>
      </c>
      <c r="D16" s="44" t="s">
        <v>38</v>
      </c>
      <c r="E16" s="44" t="s">
        <v>36</v>
      </c>
      <c r="F16" s="44" t="s">
        <v>35</v>
      </c>
      <c r="G16" s="44"/>
      <c r="H16" s="44"/>
      <c r="I16" s="44"/>
      <c r="J16"/>
    </row>
    <row r="17" spans="1:10" ht="13.5">
      <c r="A17" s="43" t="s">
        <v>185</v>
      </c>
      <c r="B17" s="44">
        <v>-34.93</v>
      </c>
      <c r="C17" s="44" t="s">
        <v>186</v>
      </c>
      <c r="D17" s="44" t="s">
        <v>38</v>
      </c>
      <c r="E17" s="44" t="s">
        <v>36</v>
      </c>
      <c r="F17" s="44" t="s">
        <v>35</v>
      </c>
      <c r="G17" s="44"/>
      <c r="H17" s="44"/>
      <c r="I17" s="44"/>
      <c r="J17"/>
    </row>
    <row r="18" spans="1:10" ht="13.5">
      <c r="A18" s="43"/>
      <c r="B18" s="44"/>
      <c r="C18" s="44"/>
      <c r="D18" s="44"/>
      <c r="E18" s="44"/>
      <c r="F18" s="44"/>
      <c r="G18" s="44"/>
      <c r="H18" s="44"/>
      <c r="I18" s="44"/>
      <c r="J18"/>
    </row>
    <row r="19" spans="1:10" ht="13.5">
      <c r="A19" s="43"/>
      <c r="B19" s="44"/>
      <c r="C19" s="44"/>
      <c r="D19" s="44"/>
      <c r="E19" s="44"/>
      <c r="F19" s="44"/>
      <c r="G19" s="44"/>
      <c r="H19" s="44"/>
      <c r="I19" s="44"/>
      <c r="J19"/>
    </row>
    <row r="20" spans="1:10" ht="13.5">
      <c r="A20" s="43" t="s">
        <v>132</v>
      </c>
      <c r="B20" s="44" t="s">
        <v>133</v>
      </c>
      <c r="C20" s="44" t="s">
        <v>134</v>
      </c>
      <c r="D20" s="44" t="s">
        <v>82</v>
      </c>
      <c r="E20" s="44" t="s">
        <v>135</v>
      </c>
      <c r="F20" s="44" t="s">
        <v>136</v>
      </c>
      <c r="G20" s="44" t="s">
        <v>137</v>
      </c>
      <c r="H20" s="44" t="s">
        <v>138</v>
      </c>
      <c r="I20" s="44" t="s">
        <v>60</v>
      </c>
      <c r="J20"/>
    </row>
    <row r="21" spans="1:10" ht="13.5">
      <c r="A21" s="43"/>
      <c r="B21" s="44"/>
      <c r="C21" s="44"/>
      <c r="D21" s="44"/>
      <c r="E21" s="44"/>
      <c r="F21" s="44"/>
      <c r="G21" s="44"/>
      <c r="H21" s="44"/>
      <c r="I21" s="44"/>
      <c r="J21"/>
    </row>
    <row r="22" spans="1:10" ht="13.5">
      <c r="A22" s="43" t="s">
        <v>167</v>
      </c>
      <c r="B22" s="44">
        <v>100</v>
      </c>
      <c r="C22" s="44">
        <v>44.28</v>
      </c>
      <c r="D22" s="44">
        <v>55.72</v>
      </c>
      <c r="E22" s="44">
        <v>3.2970000000000002</v>
      </c>
      <c r="F22" s="44">
        <v>3</v>
      </c>
      <c r="G22" s="44">
        <v>3</v>
      </c>
      <c r="H22" s="44">
        <v>23.9</v>
      </c>
      <c r="I22" s="44">
        <v>10</v>
      </c>
      <c r="J22"/>
    </row>
    <row r="23" spans="1:10" ht="13.5">
      <c r="A23" s="43" t="s">
        <v>169</v>
      </c>
      <c r="B23" s="44">
        <v>100</v>
      </c>
      <c r="C23" s="44">
        <v>3.6219999999999999</v>
      </c>
      <c r="D23" s="44">
        <v>96.38</v>
      </c>
      <c r="E23" s="44">
        <v>3.2970000000000002</v>
      </c>
      <c r="F23" s="44">
        <v>3</v>
      </c>
      <c r="G23" s="44">
        <v>3</v>
      </c>
      <c r="H23" s="44">
        <v>41.34</v>
      </c>
      <c r="I23" s="44">
        <v>10</v>
      </c>
      <c r="J23"/>
    </row>
    <row r="24" spans="1:10" ht="13.5">
      <c r="A24" s="43" t="s">
        <v>171</v>
      </c>
      <c r="B24" s="44">
        <v>100</v>
      </c>
      <c r="C24" s="44">
        <v>2.5329999999999999</v>
      </c>
      <c r="D24" s="44">
        <v>97.47</v>
      </c>
      <c r="E24" s="44">
        <v>3.2970000000000002</v>
      </c>
      <c r="F24" s="44">
        <v>3</v>
      </c>
      <c r="G24" s="44">
        <v>3</v>
      </c>
      <c r="H24" s="44">
        <v>41.81</v>
      </c>
      <c r="I24" s="44">
        <v>10</v>
      </c>
      <c r="J24"/>
    </row>
    <row r="25" spans="1:10" ht="13.5">
      <c r="A25" s="43" t="s">
        <v>173</v>
      </c>
      <c r="B25" s="44">
        <v>100</v>
      </c>
      <c r="C25" s="44">
        <v>37.47</v>
      </c>
      <c r="D25" s="44">
        <v>62.53</v>
      </c>
      <c r="E25" s="44">
        <v>3.2970000000000002</v>
      </c>
      <c r="F25" s="44">
        <v>3</v>
      </c>
      <c r="G25" s="44">
        <v>3</v>
      </c>
      <c r="H25" s="44">
        <v>26.82</v>
      </c>
      <c r="I25" s="44">
        <v>10</v>
      </c>
      <c r="J25"/>
    </row>
    <row r="26" spans="1:10" ht="13.5">
      <c r="A26" s="43" t="s">
        <v>175</v>
      </c>
      <c r="B26" s="44">
        <v>44.28</v>
      </c>
      <c r="C26" s="44">
        <v>3.6219999999999999</v>
      </c>
      <c r="D26" s="44">
        <v>40.659999999999997</v>
      </c>
      <c r="E26" s="44">
        <v>3.2970000000000002</v>
      </c>
      <c r="F26" s="44">
        <v>3</v>
      </c>
      <c r="G26" s="44">
        <v>3</v>
      </c>
      <c r="H26" s="44">
        <v>17.440000000000001</v>
      </c>
      <c r="I26" s="44">
        <v>10</v>
      </c>
      <c r="J26"/>
    </row>
    <row r="27" spans="1:10" ht="13.5">
      <c r="A27" s="43" t="s">
        <v>177</v>
      </c>
      <c r="B27" s="44">
        <v>44.28</v>
      </c>
      <c r="C27" s="44">
        <v>2.5329999999999999</v>
      </c>
      <c r="D27" s="44">
        <v>41.75</v>
      </c>
      <c r="E27" s="44">
        <v>3.2970000000000002</v>
      </c>
      <c r="F27" s="44">
        <v>3</v>
      </c>
      <c r="G27" s="44">
        <v>3</v>
      </c>
      <c r="H27" s="44">
        <v>17.91</v>
      </c>
      <c r="I27" s="44">
        <v>10</v>
      </c>
      <c r="J27"/>
    </row>
    <row r="28" spans="1:10" ht="13.5">
      <c r="A28" s="43" t="s">
        <v>179</v>
      </c>
      <c r="B28" s="44">
        <v>44.28</v>
      </c>
      <c r="C28" s="44">
        <v>37.47</v>
      </c>
      <c r="D28" s="44">
        <v>6.8150000000000004</v>
      </c>
      <c r="E28" s="44">
        <v>3.2970000000000002</v>
      </c>
      <c r="F28" s="44">
        <v>3</v>
      </c>
      <c r="G28" s="44">
        <v>3</v>
      </c>
      <c r="H28" s="44">
        <v>2.923</v>
      </c>
      <c r="I28" s="44">
        <v>10</v>
      </c>
      <c r="J28"/>
    </row>
    <row r="29" spans="1:10" ht="13.5">
      <c r="A29" s="43" t="s">
        <v>181</v>
      </c>
      <c r="B29" s="44">
        <v>3.6219999999999999</v>
      </c>
      <c r="C29" s="44">
        <v>2.5329999999999999</v>
      </c>
      <c r="D29" s="44">
        <v>1.089</v>
      </c>
      <c r="E29" s="44">
        <v>3.2970000000000002</v>
      </c>
      <c r="F29" s="44">
        <v>3</v>
      </c>
      <c r="G29" s="44">
        <v>3</v>
      </c>
      <c r="H29" s="44">
        <v>0.4672</v>
      </c>
      <c r="I29" s="44">
        <v>10</v>
      </c>
      <c r="J29"/>
    </row>
    <row r="30" spans="1:10" ht="13.5">
      <c r="A30" s="43" t="s">
        <v>183</v>
      </c>
      <c r="B30" s="44">
        <v>3.6219999999999999</v>
      </c>
      <c r="C30" s="44">
        <v>37.47</v>
      </c>
      <c r="D30" s="44">
        <v>-33.85</v>
      </c>
      <c r="E30" s="44">
        <v>3.2970000000000002</v>
      </c>
      <c r="F30" s="44">
        <v>3</v>
      </c>
      <c r="G30" s="44">
        <v>3</v>
      </c>
      <c r="H30" s="44">
        <v>14.52</v>
      </c>
      <c r="I30" s="44">
        <v>10</v>
      </c>
      <c r="J30"/>
    </row>
    <row r="31" spans="1:10" ht="13.5">
      <c r="A31" s="43" t="s">
        <v>185</v>
      </c>
      <c r="B31" s="44">
        <v>2.5329999999999999</v>
      </c>
      <c r="C31" s="44">
        <v>37.47</v>
      </c>
      <c r="D31" s="44">
        <v>-34.93</v>
      </c>
      <c r="E31" s="44">
        <v>3.2970000000000002</v>
      </c>
      <c r="F31" s="44">
        <v>3</v>
      </c>
      <c r="G31" s="44">
        <v>3</v>
      </c>
      <c r="H31" s="44">
        <v>14.99</v>
      </c>
      <c r="I31" s="44">
        <v>10</v>
      </c>
      <c r="J31"/>
    </row>
  </sheetData>
  <phoneticPr fontId="1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Source data for Figure 3B</vt:lpstr>
      <vt:lpstr>paired t-test for Figure 3B</vt:lpstr>
      <vt:lpstr>Source data for Figure 3D</vt:lpstr>
      <vt:lpstr>One-way ANOVA for Figure 3D</vt:lpstr>
      <vt:lpstr>multiple comparisons-Figure 3D</vt:lpstr>
      <vt:lpstr>Source data&amp;ANOVA-Fig.3S1</vt:lpstr>
      <vt:lpstr>multiple comparisons-Fig.3S1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2016-09-05T11:30:41Z</dcterms:created>
  <dcterms:modified xsi:type="dcterms:W3CDTF">2016-09-05T12:49:28Z</dcterms:modified>
</cp:coreProperties>
</file>