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 filterPrivacy="1"/>
  <mc:AlternateContent xmlns:mc="http://schemas.openxmlformats.org/markup-compatibility/2006">
    <mc:Choice Requires="x15">
      <x15ac:absPath xmlns:x15ac="http://schemas.microsoft.com/office/spreadsheetml/2010/11/ac" url="/Users/paulcapewell/Dropbox/shared with BRICE/supplementary-FINAL/"/>
    </mc:Choice>
  </mc:AlternateContent>
  <bookViews>
    <workbookView xWindow="0" yWindow="1120" windowWidth="27960" windowHeight="168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D21" i="1"/>
  <c r="D22" i="1"/>
  <c r="D23" i="1"/>
  <c r="D25" i="1"/>
  <c r="D3" i="1"/>
  <c r="D4" i="1"/>
  <c r="D5" i="1"/>
  <c r="D7" i="1"/>
  <c r="D13" i="1"/>
  <c r="D12" i="1"/>
  <c r="D14" i="1"/>
  <c r="D16" i="1"/>
  <c r="C26" i="1"/>
  <c r="B26" i="1"/>
  <c r="E25" i="1"/>
  <c r="C25" i="1"/>
  <c r="B25" i="1"/>
  <c r="C17" i="1"/>
  <c r="B17" i="1"/>
  <c r="E16" i="1"/>
  <c r="C16" i="1"/>
  <c r="B16" i="1"/>
  <c r="B8" i="1"/>
  <c r="C8" i="1"/>
  <c r="E7" i="1"/>
  <c r="C7" i="1"/>
  <c r="B7" i="1"/>
</calcChain>
</file>

<file path=xl/sharedStrings.xml><?xml version="1.0" encoding="utf-8"?>
<sst xmlns="http://schemas.openxmlformats.org/spreadsheetml/2006/main" count="21" uniqueCount="11">
  <si>
    <t>Mean</t>
  </si>
  <si>
    <t>SD</t>
  </si>
  <si>
    <t>Delta CT</t>
  </si>
  <si>
    <t>PAD1 CT</t>
  </si>
  <si>
    <t>ZFP3 CT</t>
  </si>
  <si>
    <t>Inf1 Skin</t>
  </si>
  <si>
    <t>Inf2 Skin</t>
  </si>
  <si>
    <t>Inf3 Skin</t>
  </si>
  <si>
    <t>Skin Mean Delta CT=</t>
  </si>
  <si>
    <t>Skin 2^-(Mean Delta CT)</t>
  </si>
  <si>
    <t>Mean Delta 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</si>
</sst>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Calibri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showRuler="0" workbookViewId="0">
      <selection activeCell="D26" sqref="D26"/>
    </sheetView>
  </sheetViews>
  <sheetFormatPr baseColWidth="10" defaultRowHeight="15" x14ac:dyDescent="0.2"/>
  <cols>
    <col min="1" max="4" width="10.83203125" style="1"/>
    <col min="5" max="5" width="12.83203125" style="1" customWidth="1"/>
    <col min="6" max="6" width="29.6640625" style="1" customWidth="1"/>
    <col min="7" max="16384" width="10.83203125" style="1"/>
  </cols>
  <sheetData>
    <row r="1" spans="1:7" x14ac:dyDescent="0.2">
      <c r="B1" s="5" t="s">
        <v>5</v>
      </c>
    </row>
    <row r="2" spans="1:7" x14ac:dyDescent="0.2">
      <c r="B2" s="1" t="s">
        <v>3</v>
      </c>
      <c r="C2" s="1" t="s">
        <v>4</v>
      </c>
      <c r="D2" s="1" t="s">
        <v>2</v>
      </c>
      <c r="E2" s="1" t="s">
        <v>10</v>
      </c>
      <c r="F2" s="2"/>
      <c r="G2" s="3"/>
    </row>
    <row r="3" spans="1:7" x14ac:dyDescent="0.2">
      <c r="B3" s="1">
        <v>27.76</v>
      </c>
      <c r="C3" s="1">
        <v>26.33</v>
      </c>
      <c r="D3" s="1">
        <f>B3-C3</f>
        <v>1.4300000000000033</v>
      </c>
      <c r="F3" s="2" t="s">
        <v>8</v>
      </c>
      <c r="G3" s="3">
        <f>AVERAGE(E7:E26)</f>
        <v>2.4000000000000004</v>
      </c>
    </row>
    <row r="4" spans="1:7" x14ac:dyDescent="0.2">
      <c r="B4" s="1">
        <v>28.89</v>
      </c>
      <c r="C4" s="1">
        <v>26.25</v>
      </c>
      <c r="D4" s="1">
        <f t="shared" ref="D4:D5" si="0">B4-C4</f>
        <v>2.6400000000000006</v>
      </c>
      <c r="F4" s="2" t="s">
        <v>9</v>
      </c>
      <c r="G4" s="4">
        <f>2^-G3</f>
        <v>0.18946457081379969</v>
      </c>
    </row>
    <row r="5" spans="1:7" x14ac:dyDescent="0.2">
      <c r="B5" s="1">
        <v>27.92</v>
      </c>
      <c r="C5" s="1">
        <v>26.4</v>
      </c>
      <c r="D5" s="1">
        <f t="shared" si="0"/>
        <v>1.5200000000000031</v>
      </c>
    </row>
    <row r="7" spans="1:7" x14ac:dyDescent="0.2">
      <c r="A7" s="1" t="s">
        <v>0</v>
      </c>
      <c r="B7" s="3">
        <f>AVERAGE(B3:B5)</f>
        <v>28.19</v>
      </c>
      <c r="C7" s="3">
        <f t="shared" ref="C7:D7" si="1">AVERAGE(C3:C5)</f>
        <v>26.326666666666664</v>
      </c>
      <c r="D7" s="3">
        <f t="shared" si="1"/>
        <v>1.8633333333333357</v>
      </c>
      <c r="E7" s="3">
        <f>D7</f>
        <v>1.8633333333333357</v>
      </c>
    </row>
    <row r="8" spans="1:7" x14ac:dyDescent="0.2">
      <c r="A8" s="1" t="s">
        <v>1</v>
      </c>
      <c r="B8" s="3">
        <f>STDEV(B3:B5)</f>
        <v>0.61147362984841724</v>
      </c>
      <c r="C8" s="3">
        <f t="shared" ref="C8" si="2">STDEV(C3:C5)</f>
        <v>7.5055534994650619E-2</v>
      </c>
    </row>
    <row r="10" spans="1:7" x14ac:dyDescent="0.2">
      <c r="B10" s="5" t="s">
        <v>6</v>
      </c>
    </row>
    <row r="11" spans="1:7" x14ac:dyDescent="0.2">
      <c r="B11" s="1" t="s">
        <v>3</v>
      </c>
      <c r="C11" s="1" t="s">
        <v>4</v>
      </c>
      <c r="D11" s="1" t="s">
        <v>2</v>
      </c>
    </row>
    <row r="12" spans="1:7" x14ac:dyDescent="0.2">
      <c r="B12" s="1">
        <v>28.24</v>
      </c>
      <c r="C12" s="1">
        <v>24.86</v>
      </c>
      <c r="D12" s="3">
        <f>B12-C12</f>
        <v>3.379999999999999</v>
      </c>
    </row>
    <row r="13" spans="1:7" x14ac:dyDescent="0.2">
      <c r="B13" s="1">
        <v>27.37</v>
      </c>
      <c r="C13" s="1">
        <v>25.1</v>
      </c>
      <c r="D13" s="3">
        <f t="shared" ref="D13:D14" si="3">B13-C13</f>
        <v>2.2699999999999996</v>
      </c>
    </row>
    <row r="14" spans="1:7" x14ac:dyDescent="0.2">
      <c r="B14" s="1">
        <v>28.76</v>
      </c>
      <c r="C14" s="1">
        <v>24.91</v>
      </c>
      <c r="D14" s="3">
        <f t="shared" si="3"/>
        <v>3.8500000000000014</v>
      </c>
    </row>
    <row r="16" spans="1:7" x14ac:dyDescent="0.2">
      <c r="A16" s="1" t="s">
        <v>0</v>
      </c>
      <c r="B16" s="3">
        <f>AVERAGE(B12:B14)</f>
        <v>28.123333333333335</v>
      </c>
      <c r="C16" s="3">
        <f>AVERAGE(C12:C14)</f>
        <v>24.956666666666667</v>
      </c>
      <c r="D16" s="3">
        <f>AVERAGE(D12:D14)</f>
        <v>3.1666666666666665</v>
      </c>
      <c r="E16" s="3">
        <f>D16</f>
        <v>3.1666666666666665</v>
      </c>
    </row>
    <row r="17" spans="1:5" x14ac:dyDescent="0.2">
      <c r="A17" s="1" t="s">
        <v>1</v>
      </c>
      <c r="B17" s="3">
        <f>STDEV(B12:B14)</f>
        <v>0.70230572639936051</v>
      </c>
      <c r="C17" s="3">
        <f>STDEV(C12:C14)</f>
        <v>0.12662279942148486</v>
      </c>
      <c r="D17" s="3"/>
    </row>
    <row r="19" spans="1:5" x14ac:dyDescent="0.2">
      <c r="B19" s="5" t="s">
        <v>7</v>
      </c>
    </row>
    <row r="20" spans="1:5" x14ac:dyDescent="0.2">
      <c r="B20" s="1" t="s">
        <v>3</v>
      </c>
      <c r="C20" s="1" t="s">
        <v>4</v>
      </c>
      <c r="D20" s="1" t="s">
        <v>2</v>
      </c>
    </row>
    <row r="21" spans="1:5" x14ac:dyDescent="0.2">
      <c r="B21" s="1">
        <v>36.97</v>
      </c>
      <c r="C21" s="1">
        <v>34.24</v>
      </c>
      <c r="D21" s="3">
        <f t="shared" ref="D21:D23" si="4">B21-C21</f>
        <v>2.7299999999999969</v>
      </c>
    </row>
    <row r="22" spans="1:5" x14ac:dyDescent="0.2">
      <c r="B22" s="6">
        <v>37.130000000000003</v>
      </c>
      <c r="C22" s="1">
        <v>35.159999999999997</v>
      </c>
      <c r="D22" s="3">
        <f t="shared" si="4"/>
        <v>1.970000000000006</v>
      </c>
    </row>
    <row r="23" spans="1:5" x14ac:dyDescent="0.2">
      <c r="B23" s="6">
        <v>35.76</v>
      </c>
      <c r="C23" s="1">
        <v>33.950000000000003</v>
      </c>
      <c r="D23" s="3">
        <f t="shared" si="4"/>
        <v>1.8099999999999952</v>
      </c>
    </row>
    <row r="24" spans="1:5" x14ac:dyDescent="0.2">
      <c r="D24" s="3"/>
    </row>
    <row r="25" spans="1:5" x14ac:dyDescent="0.2">
      <c r="A25" s="1" t="s">
        <v>0</v>
      </c>
      <c r="B25" s="3">
        <f>AVERAGE(B21:B23)</f>
        <v>36.619999999999997</v>
      </c>
      <c r="C25" s="3">
        <f>AVERAGE(C21:C23)</f>
        <v>34.450000000000003</v>
      </c>
      <c r="D25" s="3">
        <f t="shared" ref="D25" si="5">AVERAGE(D21:D23)</f>
        <v>2.1699999999999995</v>
      </c>
      <c r="E25" s="3">
        <f>D25</f>
        <v>2.1699999999999995</v>
      </c>
    </row>
    <row r="26" spans="1:5" x14ac:dyDescent="0.2">
      <c r="A26" s="1" t="s">
        <v>1</v>
      </c>
      <c r="B26" s="3">
        <f>STDEV(B21:B23)</f>
        <v>0.74906608520210194</v>
      </c>
      <c r="C26" s="3">
        <f>STDEV(C21:C23)</f>
        <v>0.63174361888348007</v>
      </c>
      <c r="D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2016-07-28T11:33:10Z</dcterms:created>
  <dcterms:modified xsi:type="dcterms:W3CDTF">2016-08-01T13:59:34Z</dcterms:modified>
</cp:coreProperties>
</file>