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vy\OneDrive - Bar Ilan University 1\Roi paper\roi figures\"/>
    </mc:Choice>
  </mc:AlternateContent>
  <bookViews>
    <workbookView xWindow="0" yWindow="0" windowWidth="19200" windowHeight="704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D24" i="1"/>
  <c r="H23" i="1"/>
  <c r="H25" i="1" s="1"/>
  <c r="D23" i="1"/>
  <c r="D27" i="1" s="1"/>
  <c r="P19" i="1"/>
  <c r="P20" i="1" s="1"/>
  <c r="L19" i="1"/>
  <c r="L20" i="1" s="1"/>
  <c r="H19" i="1"/>
  <c r="H20" i="1" s="1"/>
  <c r="D19" i="1"/>
  <c r="D20" i="1" s="1"/>
  <c r="P18" i="1"/>
  <c r="L18" i="1"/>
  <c r="H18" i="1"/>
  <c r="D18" i="1"/>
  <c r="D25" i="1" l="1"/>
</calcChain>
</file>

<file path=xl/sharedStrings.xml><?xml version="1.0" encoding="utf-8"?>
<sst xmlns="http://schemas.openxmlformats.org/spreadsheetml/2006/main" count="35" uniqueCount="32">
  <si>
    <t>5A) aniso 2 h before 3min train+aniso</t>
  </si>
  <si>
    <t>5b) aniso 0.5 h before 3min train+aniso</t>
  </si>
  <si>
    <t>5c) 3 min train + aniso</t>
  </si>
  <si>
    <t>5d) naïve</t>
  </si>
  <si>
    <t>Anova: Single Factor</t>
  </si>
  <si>
    <t>SUMMARY</t>
  </si>
  <si>
    <t>Groups</t>
  </si>
  <si>
    <t>Count</t>
  </si>
  <si>
    <t>Sum</t>
  </si>
  <si>
    <t>Average</t>
  </si>
  <si>
    <t>Variance</t>
  </si>
  <si>
    <t>Column 1</t>
  </si>
  <si>
    <t>Column 2</t>
  </si>
  <si>
    <t>Column 3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</si>
  <si>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</si>
  <si>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</si>
  <si>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</si>
  <si>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</si>
  <si>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</si>
  <si>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</si>
  <si>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</si>
  <si>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</si>
  <si>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</si>
  <si>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</si>
  <si>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Total</t>
  </si>
  <si>
    <t>mean</t>
  </si>
  <si>
    <t>sd</t>
  </si>
  <si>
    <t>se</t>
  </si>
  <si>
    <t>p=</t>
  </si>
  <si>
    <t>df=</t>
  </si>
  <si>
    <t>t=</t>
  </si>
  <si>
    <t>correction: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</si>
</sst>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  <charset val="177"/>
      <scheme val="minor"/>
    </font>
    <font>
      <sz val="11"/>
      <color indexed="8"/>
      <name val="Calibri"/>
      <family val="2"/>
    </font>
    <font>
      <sz val="11"/>
      <color indexed="53"/>
      <name val="Calibri"/>
    </font>
    <font>
      <sz val="11"/>
      <color indexed="10"/>
      <name val="Calibri"/>
    </font>
    <font>
      <sz val="11"/>
      <name val="Calibri"/>
      <family val="2"/>
    </font>
    <font>
      <i/>
      <sz val="10"/>
      <name val="Arial"/>
      <charset val="177"/>
    </font>
    <font>
      <b/>
      <sz val="11"/>
      <name val="Calibri"/>
      <family val="2"/>
    </font>
    <font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2">
    <xf numFmtId="0" fontId="0" fillId="0" borderId="0" xfId="0"/>
    <xf numFmtId="0" fontId="1" fillId="0" borderId="0" xfId="1" applyFill="1" applyBorder="1"/>
    <xf numFmtId="0" fontId="2" fillId="0" borderId="0" xfId="1" applyFont="1" applyFill="1" applyBorder="1"/>
    <xf numFmtId="0" fontId="3" fillId="0" borderId="0" xfId="1" applyFont="1" applyFill="1" applyBorder="1"/>
    <xf numFmtId="0" fontId="4" fillId="0" borderId="1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0" fillId="0" borderId="0" xfId="0" applyFill="1" applyBorder="1" applyAlignment="1"/>
    <xf numFmtId="0" fontId="4" fillId="0" borderId="3" xfId="1" applyFont="1" applyFill="1" applyBorder="1" applyAlignment="1">
      <alignment horizontal="center"/>
    </xf>
    <xf numFmtId="0" fontId="0" fillId="0" borderId="4" xfId="0" applyFill="1" applyBorder="1" applyAlignment="1"/>
    <xf numFmtId="0" fontId="1" fillId="0" borderId="0" xfId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0" fillId="0" borderId="0" xfId="0" applyBorder="1"/>
    <xf numFmtId="0" fontId="4" fillId="0" borderId="1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7" fillId="0" borderId="0" xfId="2" applyAlignment="1">
      <alignment horizontal="center"/>
    </xf>
    <xf numFmtId="0" fontId="7" fillId="0" borderId="0" xfId="2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</cellXfs>
  <cellStyles count="3">
    <cellStyle name="Normal" xfId="0" builtinId="0"/>
    <cellStyle name="Normal_Figure 5" xfId="1"/>
    <cellStyle name="Normal_Figure 5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0"/>
  <sheetViews>
    <sheetView tabSelected="1" workbookViewId="0">
      <selection sqref="A1:XFD1048576"/>
    </sheetView>
  </sheetViews>
  <sheetFormatPr defaultRowHeight="14" x14ac:dyDescent="0.3"/>
  <sheetData>
    <row r="1" spans="2:29" x14ac:dyDescent="0.3">
      <c r="D1" t="s">
        <v>0</v>
      </c>
      <c r="H1" t="s">
        <v>1</v>
      </c>
      <c r="L1" t="s">
        <v>2</v>
      </c>
      <c r="P1" t="s">
        <v>3</v>
      </c>
    </row>
    <row r="2" spans="2:29" ht="14.5" x14ac:dyDescent="0.35">
      <c r="B2" s="1"/>
      <c r="C2">
        <v>1</v>
      </c>
      <c r="D2">
        <v>15.3</v>
      </c>
      <c r="H2">
        <v>5</v>
      </c>
      <c r="L2">
        <v>7.4833333333333334</v>
      </c>
      <c r="O2" s="2"/>
      <c r="P2">
        <v>14.816666666666666</v>
      </c>
      <c r="R2">
        <v>15.3</v>
      </c>
      <c r="S2">
        <v>5</v>
      </c>
      <c r="T2">
        <v>7.4833333333333334</v>
      </c>
      <c r="U2">
        <v>14.816666666666666</v>
      </c>
      <c r="W2" t="s">
        <v>4</v>
      </c>
    </row>
    <row r="3" spans="2:29" ht="14.5" x14ac:dyDescent="0.35">
      <c r="B3" s="3"/>
      <c r="C3">
        <v>2</v>
      </c>
      <c r="D3">
        <v>5.833333333333333</v>
      </c>
      <c r="H3">
        <v>4.6833333333333336</v>
      </c>
      <c r="L3">
        <v>4.4833333333333334</v>
      </c>
      <c r="O3" s="2"/>
      <c r="P3">
        <v>12.933333333333334</v>
      </c>
      <c r="R3">
        <v>5.833333333333333</v>
      </c>
      <c r="S3">
        <v>4.6833333333333336</v>
      </c>
      <c r="T3">
        <v>4.4833333333333334</v>
      </c>
      <c r="U3">
        <v>12.933333333333334</v>
      </c>
    </row>
    <row r="4" spans="2:29" ht="15" thickBot="1" x14ac:dyDescent="0.4">
      <c r="B4" s="4"/>
      <c r="C4">
        <v>3</v>
      </c>
      <c r="D4">
        <v>20.016666666666666</v>
      </c>
      <c r="H4">
        <v>6.0333333333333332</v>
      </c>
      <c r="L4">
        <v>9.6999999999999993</v>
      </c>
      <c r="O4" s="4"/>
      <c r="P4">
        <v>13.05</v>
      </c>
      <c r="R4">
        <v>20.016666666666666</v>
      </c>
      <c r="S4">
        <v>6.0333333333333332</v>
      </c>
      <c r="T4">
        <v>9.6999999999999993</v>
      </c>
      <c r="U4">
        <v>13.05</v>
      </c>
      <c r="W4" t="s">
        <v>5</v>
      </c>
    </row>
    <row r="5" spans="2:29" ht="14.5" x14ac:dyDescent="0.35">
      <c r="B5" s="5"/>
      <c r="C5">
        <v>4</v>
      </c>
      <c r="D5">
        <v>19.149999999999999</v>
      </c>
      <c r="H5">
        <v>18.850000000000001</v>
      </c>
      <c r="L5">
        <v>9.5500000000000007</v>
      </c>
      <c r="O5" s="5"/>
      <c r="P5">
        <v>11.916666666666666</v>
      </c>
      <c r="R5">
        <v>19.149999999999999</v>
      </c>
      <c r="S5">
        <v>18.850000000000001</v>
      </c>
      <c r="T5">
        <v>9.5500000000000007</v>
      </c>
      <c r="U5">
        <v>11.916666666666666</v>
      </c>
      <c r="W5" s="6" t="s">
        <v>6</v>
      </c>
      <c r="X5" s="6" t="s">
        <v>7</v>
      </c>
      <c r="Y5" s="6" t="s">
        <v>8</v>
      </c>
      <c r="Z5" s="6" t="s">
        <v>9</v>
      </c>
      <c r="AA5" s="6" t="s">
        <v>10</v>
      </c>
    </row>
    <row r="6" spans="2:29" ht="14.5" x14ac:dyDescent="0.35">
      <c r="B6" s="5"/>
      <c r="C6">
        <v>5</v>
      </c>
      <c r="D6">
        <v>23.35</v>
      </c>
      <c r="H6">
        <v>11.033333333333333</v>
      </c>
      <c r="L6">
        <v>9.2666666666666675</v>
      </c>
      <c r="O6" s="7"/>
      <c r="P6">
        <v>16.600000000000001</v>
      </c>
      <c r="R6">
        <v>23.35</v>
      </c>
      <c r="S6">
        <v>11.033333333333333</v>
      </c>
      <c r="T6">
        <v>9.2666666666666675</v>
      </c>
      <c r="U6">
        <v>16.600000000000001</v>
      </c>
      <c r="W6" s="8" t="s">
        <v>11</v>
      </c>
      <c r="X6" s="8">
        <v>8</v>
      </c>
      <c r="Y6" s="8">
        <v>133.1</v>
      </c>
      <c r="Z6" s="8">
        <v>16.637499999999999</v>
      </c>
      <c r="AA6" s="8">
        <v>46.261567460317501</v>
      </c>
    </row>
    <row r="7" spans="2:29" ht="14.5" x14ac:dyDescent="0.35">
      <c r="B7" s="9"/>
      <c r="C7">
        <v>6</v>
      </c>
      <c r="D7">
        <v>23</v>
      </c>
      <c r="H7">
        <v>15.716666666666667</v>
      </c>
      <c r="L7">
        <v>15.4</v>
      </c>
      <c r="O7" s="5"/>
      <c r="P7">
        <v>12</v>
      </c>
      <c r="R7">
        <v>23</v>
      </c>
      <c r="S7">
        <v>15.716666666666667</v>
      </c>
      <c r="T7">
        <v>15.4</v>
      </c>
      <c r="U7">
        <v>12</v>
      </c>
      <c r="W7" s="8" t="s">
        <v>12</v>
      </c>
      <c r="X7" s="8">
        <v>8</v>
      </c>
      <c r="Y7" s="8">
        <v>73.766666666666666</v>
      </c>
      <c r="Z7" s="8">
        <v>9.2208333333333332</v>
      </c>
      <c r="AA7" s="8">
        <v>29.606805555555557</v>
      </c>
    </row>
    <row r="8" spans="2:29" ht="15" thickBot="1" x14ac:dyDescent="0.4">
      <c r="B8" s="5"/>
      <c r="C8">
        <v>7</v>
      </c>
      <c r="D8">
        <v>19.5</v>
      </c>
      <c r="H8">
        <v>7.35</v>
      </c>
      <c r="L8">
        <v>6.8</v>
      </c>
      <c r="O8" s="4"/>
      <c r="R8">
        <v>19.5</v>
      </c>
      <c r="S8">
        <v>7.35</v>
      </c>
      <c r="T8">
        <v>6.8</v>
      </c>
      <c r="W8" s="10" t="s">
        <v>13</v>
      </c>
      <c r="X8" s="10">
        <v>15</v>
      </c>
      <c r="Y8" s="10">
        <v>116.4</v>
      </c>
      <c r="Z8" s="10">
        <v>7.76</v>
      </c>
      <c r="AA8" s="10">
        <v>23.942650793650802</v>
      </c>
    </row>
    <row r="9" spans="2:29" ht="14.5" x14ac:dyDescent="0.35">
      <c r="B9" s="11"/>
      <c r="C9">
        <v>8</v>
      </c>
      <c r="D9">
        <v>6.95</v>
      </c>
      <c r="H9">
        <v>5.0999999999999996</v>
      </c>
      <c r="L9">
        <v>5.0999999999999996</v>
      </c>
      <c r="O9" s="7"/>
      <c r="R9">
        <v>6.95</v>
      </c>
      <c r="S9">
        <v>5.0999999999999996</v>
      </c>
      <c r="T9">
        <v>5.0999999999999996</v>
      </c>
    </row>
    <row r="10" spans="2:29" ht="14.5" x14ac:dyDescent="0.35">
      <c r="B10" s="12"/>
      <c r="C10">
        <v>9</v>
      </c>
      <c r="L10">
        <v>18.100000000000001</v>
      </c>
      <c r="O10" s="9"/>
      <c r="T10">
        <v>18.100000000000001</v>
      </c>
    </row>
    <row r="11" spans="2:29" ht="15" thickBot="1" x14ac:dyDescent="0.4">
      <c r="B11" s="13"/>
      <c r="C11">
        <v>10</v>
      </c>
      <c r="L11">
        <v>5.7666666666666666</v>
      </c>
      <c r="O11" s="5"/>
      <c r="T11">
        <v>5.7666666666666666</v>
      </c>
      <c r="W11" t="s">
        <v>14</v>
      </c>
    </row>
    <row r="12" spans="2:29" ht="14.5" x14ac:dyDescent="0.35">
      <c r="B12" s="13"/>
      <c r="C12">
        <v>11</v>
      </c>
      <c r="L12">
        <v>3</v>
      </c>
      <c r="O12" s="5"/>
      <c r="T12">
        <v>3</v>
      </c>
      <c r="W12" s="6" t="s">
        <v>15</v>
      </c>
      <c r="X12" s="6" t="s">
        <v>16</v>
      </c>
      <c r="Y12" s="6" t="s">
        <v>17</v>
      </c>
      <c r="Z12" s="6" t="s">
        <v>18</v>
      </c>
      <c r="AA12" s="6" t="s">
        <v>19</v>
      </c>
      <c r="AB12" s="6" t="s">
        <v>20</v>
      </c>
      <c r="AC12" s="6" t="s">
        <v>21</v>
      </c>
    </row>
    <row r="13" spans="2:29" ht="14.5" x14ac:dyDescent="0.35">
      <c r="B13" s="13"/>
      <c r="C13">
        <v>12</v>
      </c>
      <c r="L13">
        <v>13.166666666666666</v>
      </c>
      <c r="O13" s="5"/>
      <c r="T13">
        <v>13.166666666666666</v>
      </c>
      <c r="W13" s="8" t="s">
        <v>22</v>
      </c>
      <c r="X13" s="8">
        <v>426.89449283154113</v>
      </c>
      <c r="Y13" s="8">
        <v>2</v>
      </c>
      <c r="Z13" s="8">
        <v>213.44724641577056</v>
      </c>
      <c r="AA13" s="8">
        <v>6.8991000744084587</v>
      </c>
      <c r="AB13" s="8">
        <v>3.6644289152960004E-3</v>
      </c>
      <c r="AC13" s="8">
        <v>3.3403855582890909</v>
      </c>
    </row>
    <row r="14" spans="2:29" ht="14.5" x14ac:dyDescent="0.35">
      <c r="B14" s="13"/>
      <c r="C14">
        <v>13</v>
      </c>
      <c r="L14">
        <v>1.6166666666666667</v>
      </c>
      <c r="O14" s="5"/>
      <c r="T14">
        <v>1.6166666666666667</v>
      </c>
      <c r="W14" s="8" t="s">
        <v>23</v>
      </c>
      <c r="X14" s="8">
        <v>866.27572222222238</v>
      </c>
      <c r="Y14" s="8">
        <v>28</v>
      </c>
      <c r="Z14" s="8">
        <v>30.938418650793658</v>
      </c>
      <c r="AA14" s="8"/>
      <c r="AB14" s="8"/>
      <c r="AC14" s="8"/>
    </row>
    <row r="15" spans="2:29" ht="14.5" x14ac:dyDescent="0.35">
      <c r="B15" s="13"/>
      <c r="C15">
        <v>14</v>
      </c>
      <c r="L15">
        <v>1.0666666666666667</v>
      </c>
      <c r="O15" s="5"/>
      <c r="T15">
        <v>1.0666666666666667</v>
      </c>
      <c r="W15" s="8"/>
      <c r="X15" s="8"/>
      <c r="Y15" s="8"/>
      <c r="Z15" s="8"/>
      <c r="AA15" s="8"/>
      <c r="AB15" s="8"/>
      <c r="AC15" s="8"/>
    </row>
    <row r="16" spans="2:29" ht="15" thickBot="1" x14ac:dyDescent="0.4">
      <c r="B16" s="13"/>
      <c r="C16">
        <v>15</v>
      </c>
      <c r="L16">
        <v>5.9</v>
      </c>
      <c r="O16" s="5"/>
      <c r="T16">
        <v>5.9</v>
      </c>
      <c r="W16" s="10" t="s">
        <v>24</v>
      </c>
      <c r="X16" s="10">
        <v>1293.1702150537635</v>
      </c>
      <c r="Y16" s="10">
        <v>30</v>
      </c>
      <c r="Z16" s="10"/>
      <c r="AA16" s="10"/>
      <c r="AB16" s="10"/>
      <c r="AC16" s="10"/>
    </row>
    <row r="18" spans="3:29" x14ac:dyDescent="0.3">
      <c r="C18" t="s">
        <v>25</v>
      </c>
      <c r="D18">
        <f>AVERAGE(D2:D9)</f>
        <v>16.637499999999999</v>
      </c>
      <c r="H18">
        <f>AVERAGE(H2:H9)</f>
        <v>9.2208333333333332</v>
      </c>
      <c r="L18">
        <f>AVERAGE(L2:L16)</f>
        <v>7.76</v>
      </c>
      <c r="P18">
        <f>AVERAGE(P2:P10)</f>
        <v>13.552777777777777</v>
      </c>
      <c r="W18" s="14"/>
      <c r="X18" s="14"/>
      <c r="Y18" s="14"/>
      <c r="Z18" s="14"/>
      <c r="AA18" s="14"/>
      <c r="AB18" s="14"/>
      <c r="AC18" s="14"/>
    </row>
    <row r="19" spans="3:29" x14ac:dyDescent="0.3">
      <c r="C19" t="s">
        <v>26</v>
      </c>
      <c r="D19">
        <f>STDEV(D2:D9)</f>
        <v>6.8015856577946217</v>
      </c>
      <c r="H19">
        <f>STDEV(H2:H9)</f>
        <v>5.4412136105427393</v>
      </c>
      <c r="L19">
        <f>STDEV(L2:L16)</f>
        <v>4.8931228059032819</v>
      </c>
      <c r="P19">
        <f>STDEV(P2:P10)</f>
        <v>1.8224957450542301</v>
      </c>
    </row>
    <row r="20" spans="3:29" x14ac:dyDescent="0.3">
      <c r="C20" t="s">
        <v>27</v>
      </c>
      <c r="D20">
        <f>D19/SQRT(COUNT(D2:D9))</f>
        <v>2.4047236707238704</v>
      </c>
      <c r="H20">
        <f>H19/SQRT(COUNT(H2:H9))</f>
        <v>1.9237595209496543</v>
      </c>
      <c r="L20">
        <f>L19/SQRT(COUNT(L2:L16))</f>
        <v>1.2633988758807411</v>
      </c>
      <c r="P20">
        <f>P19/SQRT(COUNT(P2:P10))</f>
        <v>0.74403077229605386</v>
      </c>
    </row>
    <row r="21" spans="3:29" ht="14.5" x14ac:dyDescent="0.35">
      <c r="F21" s="4"/>
      <c r="P21" s="15"/>
    </row>
    <row r="22" spans="3:29" ht="14.5" x14ac:dyDescent="0.35">
      <c r="F22" s="5"/>
      <c r="P22" s="16"/>
    </row>
    <row r="23" spans="3:29" ht="14.5" x14ac:dyDescent="0.35">
      <c r="C23" t="s">
        <v>28</v>
      </c>
      <c r="D23">
        <f>TTEST(D2:D9,L2:L16,2,2)</f>
        <v>1.6067291110722307E-3</v>
      </c>
      <c r="F23" s="7"/>
      <c r="G23" t="s">
        <v>28</v>
      </c>
      <c r="H23">
        <f>TTEST(H2:H9,L2:L16,2,2)</f>
        <v>0.51860897266141326</v>
      </c>
      <c r="P23" s="17"/>
    </row>
    <row r="24" spans="3:29" ht="14.5" x14ac:dyDescent="0.35">
      <c r="C24" t="s">
        <v>29</v>
      </c>
      <c r="D24">
        <f>COUNT(D2:D9,L2:L16)-2</f>
        <v>21</v>
      </c>
      <c r="F24" s="5"/>
      <c r="G24" t="s">
        <v>29</v>
      </c>
      <c r="H24">
        <f>COUNT(H2:H9,L2:L16)-2</f>
        <v>21</v>
      </c>
      <c r="P24" s="18"/>
    </row>
    <row r="25" spans="3:29" ht="15.5" x14ac:dyDescent="0.35">
      <c r="C25" t="s">
        <v>30</v>
      </c>
      <c r="D25">
        <f>TINV(D23,D24)</f>
        <v>3.6197207927530557</v>
      </c>
      <c r="F25" s="5"/>
      <c r="G25" t="s">
        <v>30</v>
      </c>
      <c r="H25">
        <f>TINV(H23,H24)</f>
        <v>0.65653709212756972</v>
      </c>
      <c r="L25" s="19"/>
      <c r="P25" s="18"/>
    </row>
    <row r="26" spans="3:29" ht="15.5" x14ac:dyDescent="0.35">
      <c r="F26" s="17"/>
      <c r="L26" s="19"/>
    </row>
    <row r="27" spans="3:29" ht="15.5" x14ac:dyDescent="0.35">
      <c r="C27" t="s">
        <v>31</v>
      </c>
      <c r="D27">
        <f>D23*2</f>
        <v>3.2134582221444614E-3</v>
      </c>
      <c r="L27" s="20"/>
    </row>
    <row r="28" spans="3:29" ht="15.5" x14ac:dyDescent="0.35">
      <c r="L28" s="19"/>
    </row>
    <row r="29" spans="3:29" ht="15.5" x14ac:dyDescent="0.35">
      <c r="L29" s="19"/>
    </row>
    <row r="30" spans="3:29" ht="14.5" x14ac:dyDescent="0.35">
      <c r="L30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Avy Susswein</dc:creator>
  <cp:lastModifiedBy>Avy Susswein</cp:lastModifiedBy>
  <dcterms:created xsi:type="dcterms:W3CDTF">2016-08-19T12:27:47Z</dcterms:created>
  <dcterms:modified xsi:type="dcterms:W3CDTF">2016-08-19T12:28:44Z</dcterms:modified>
</cp:coreProperties>
</file>